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siegowosc_SF\Patrycja\IR\dane\FY2023\"/>
    </mc:Choice>
  </mc:AlternateContent>
  <xr:revisionPtr revIDLastSave="0" documentId="8_{B768331B-5A0F-489F-A5D1-A50BFF770224}" xr6:coauthVersionLast="47" xr6:coauthVersionMax="47" xr10:uidLastSave="{00000000-0000-0000-0000-000000000000}"/>
  <bookViews>
    <workbookView xWindow="-120" yWindow="-120" windowWidth="29040" windowHeight="15840" xr2:uid="{6FCC7527-CC9C-468C-A7A4-58CEC9186DCC}"/>
  </bookViews>
  <sheets>
    <sheet name="P&amp;L" sheetId="1" r:id="rId1"/>
    <sheet name="BS" sheetId="2" r:id="rId2"/>
    <sheet name="CF" sheetId="3" r:id="rId3"/>
    <sheet name="EQ" sheetId="4" r:id="rId4"/>
    <sheet name="segmenty_1" sheetId="5" r:id="rId5"/>
    <sheet name="segmenty_2" sheetId="6" r:id="rId6"/>
    <sheet name="segmenty_3" sheetId="7" r:id="rId7"/>
  </sheets>
  <externalReferences>
    <externalReference r:id="rId8"/>
    <externalReference r:id="rId9"/>
  </externalReferences>
  <definedNames>
    <definedName name="DM_MAP_00bd9aa1749242eca0755b906fb75e0b" localSheetId="3">EQ!$G$8</definedName>
    <definedName name="DM_MAP_018437d1e2ca483e8dab98b87988fc37" localSheetId="3">EQ!$G$6</definedName>
    <definedName name="DM_MAP_040b23d25dce4fb1a86c195ea746ea89" localSheetId="0">'P&amp;L'!#REF!</definedName>
    <definedName name="DM_MAP_041828e9d9784463a3f5568cfce9d20c" localSheetId="3">EQ!$J$20</definedName>
    <definedName name="DM_MAP_05a749f1e446486c965144d053e0c750" localSheetId="1">BS!$D$36</definedName>
    <definedName name="DM_MAP_05f94bd3185d44e6b5a79f387ee71b29" localSheetId="1">BS!$D$52</definedName>
    <definedName name="DM_MAP_06de03bcbbaf4090aae1c73659688ddd" localSheetId="0">'P&amp;L'!#REF!</definedName>
    <definedName name="DM_MAP_07cec585ffcb48768f384fa6d1f3d4a7" localSheetId="1">BS!$C$22</definedName>
    <definedName name="DM_MAP_07cecf46ecd848a58ea4d8ddfe78b2c6" localSheetId="0">'P&amp;L'!#REF!</definedName>
    <definedName name="DM_MAP_08fbd6a15f124f58ac49f316d0307205" localSheetId="1">BS!$C$47</definedName>
    <definedName name="DM_MAP_09ca82a2a26c44faaae08b43a7fb4f54" localSheetId="0">'P&amp;L'!#REF!</definedName>
    <definedName name="DM_MAP_0a66bc6780a04f7c9d3b1831e80d6948" localSheetId="3">EQ!$C$31</definedName>
    <definedName name="DM_MAP_0b8be6540bd5484bbeefbf3b182564fc" localSheetId="2">CF!$C$5</definedName>
    <definedName name="DM_MAP_0c25170fd56147ecb7eb801d19d6f27a" localSheetId="0">'P&amp;L'!#REF!</definedName>
    <definedName name="DM_MAP_0ca108655ea94fa28b730674d72081ff" localSheetId="3">EQ!$F$26</definedName>
    <definedName name="DM_MAP_0d526f4d776b490c9c88dc42d510ec1a" localSheetId="0">'P&amp;L'!#REF!</definedName>
    <definedName name="DM_MAP_0e2339884c264608bd860d6d268cd040" localSheetId="2">CF!#REF!</definedName>
    <definedName name="DM_MAP_0f5d3a6b6d6c4ba5af8efe2e6a6d920f" localSheetId="2">CF!#REF!</definedName>
    <definedName name="DM_MAP_0ff3d0748a2a486e8f034b5ed32c0d66" localSheetId="3">EQ!$I$31</definedName>
    <definedName name="DM_MAP_10d20579fcce48c6aafd73fbf600cfbd" localSheetId="0">'P&amp;L'!#REF!</definedName>
    <definedName name="DM_MAP_11b5a291ba4a42cd9ced15ce2f6510eb" localSheetId="0">'P&amp;L'!#REF!</definedName>
    <definedName name="DM_MAP_11c8ed33495f46e79b4a28aea0b16c2b" localSheetId="0">'P&amp;L'!#REF!</definedName>
    <definedName name="DM_MAP_1228516a11b042358989474f3408936b" localSheetId="1">BS!$D$23</definedName>
    <definedName name="DM_MAP_125f8cf8f7c04175b4ce5c7e8221cccb" localSheetId="2">CF!$C$3</definedName>
    <definedName name="DM_MAP_129c59f718224e8eb87274a52214215e" localSheetId="3">EQ!$G$20</definedName>
    <definedName name="DM_MAP_12fcb1fd97384d4da4500945aedd4c76" localSheetId="2">CF!$C$32</definedName>
    <definedName name="DM_MAP_1301a05ca92849b5b3641130e332ce6d" localSheetId="1">BS!$D$27</definedName>
    <definedName name="DM_MAP_1358acbf682d4010ae184bdc4552f3a6" localSheetId="2">CF!$C$9</definedName>
    <definedName name="DM_MAP_14d89efd37be4730b4912347df69bd34" localSheetId="1">BS!$C$19</definedName>
    <definedName name="DM_MAP_15e3c6f5864a4f88b565505b450d9731" localSheetId="2">CF!$D$27</definedName>
    <definedName name="DM_MAP_15e4a9e8e3704a01bcd4f786f3e8951f" localSheetId="3">EQ!$I$8</definedName>
    <definedName name="DM_MAP_15f8e17e1dcb442580d7edd971420cad" localSheetId="0">'P&amp;L'!#REF!</definedName>
    <definedName name="DM_MAP_160f2583fd3c4a45a6edb137f8e87aea" localSheetId="2">CF!$C$8</definedName>
    <definedName name="DM_MAP_16323b57fdfe49e887d4fa940dd5d105" localSheetId="3">EQ!$F$13</definedName>
    <definedName name="DM_MAP_163366ebeda040a4b6cdfc4b7b973357" localSheetId="1">BS!$C$8</definedName>
    <definedName name="DM_MAP_166d09db1a7640f38ebfbc34e340f4b8" localSheetId="3">EQ!$G$13</definedName>
    <definedName name="DM_MAP_17e7ac4d9dc446839e6aaf927f5c9f0d" localSheetId="2">CF!#REF!</definedName>
    <definedName name="DM_MAP_18a2bcecf0054bfd86e001d2bc9b4a4e" localSheetId="1">BS!$D$45</definedName>
    <definedName name="DM_MAP_19095d624ac84d2b9b3b91fbd25e77d3" localSheetId="2">CF!$C$17</definedName>
    <definedName name="DM_MAP_199248914ca9420ea5b06bfbd8efb965" localSheetId="3">EQ!$C$9</definedName>
    <definedName name="DM_MAP_1b6990e9e479443d9ed1957b9e6dc6ce" localSheetId="3">EQ!$J$32</definedName>
    <definedName name="DM_MAP_1c82233c147d43f2acc1b0b4616096a8" localSheetId="1">BS!$C$5</definedName>
    <definedName name="DM_MAP_1d81e43848dd4276b49d50e2f9266b35" localSheetId="1">BS!$D$26</definedName>
    <definedName name="DM_MAP_1e01a15503424561966fa9f9fdd9c181" localSheetId="0">'P&amp;L'!#REF!</definedName>
    <definedName name="DM_MAP_1e0701f192e2401da9d6ea94a228c064" localSheetId="3">EQ!$J$11</definedName>
    <definedName name="DM_MAP_1f7e40c239054c7196718b6e6153b08e" localSheetId="3">EQ!$C$11</definedName>
    <definedName name="DM_MAP_2012fd484f19484ba61be25028a25bb4" localSheetId="2">CF!$D$9</definedName>
    <definedName name="DM_MAP_20aa2d3789164880b66832cd03659ef6" localSheetId="3">EQ!$E$25</definedName>
    <definedName name="DM_MAP_21eaf2a81c51432c87e053d250518b77" localSheetId="3">EQ!$E$31</definedName>
    <definedName name="DM_MAP_225bb003a8bd491e928b931243962136" localSheetId="2">CF!#REF!</definedName>
    <definedName name="DM_MAP_230f84209a5f4f198572b72328191f32" localSheetId="3">EQ!$E$9</definedName>
    <definedName name="DM_MAP_249b2f015ab34158991af9c15e004304" localSheetId="1">BS!$D$38</definedName>
    <definedName name="DM_MAP_250df3b12ccd41458b9065f17461e741" localSheetId="1">BS!$C$35</definedName>
    <definedName name="DM_MAP_25708fd052bd4d9681d6d58bc1fa12d8" localSheetId="3">EQ!$E$20</definedName>
    <definedName name="DM_MAP_25b1a4c6057a4d28bc99be44b9e131e1" localSheetId="2">CF!$D$31</definedName>
    <definedName name="DM_MAP_25ed92f5b95746a7b37147751df1173d" localSheetId="1">BS!$D$9</definedName>
    <definedName name="DM_MAP_27af644a8c02482fac1203b0aaa206ee" localSheetId="1">BS!$D$49</definedName>
    <definedName name="DM_MAP_28fc18415e544afea41e8cf7ee4d1ca7" localSheetId="0">'P&amp;L'!#REF!</definedName>
    <definedName name="DM_MAP_29bb8607b6d54c748e667033f1c658e2" localSheetId="2">CF!$D$21</definedName>
    <definedName name="DM_MAP_2aa567dc3c3548c181fcee7bdf38e6b0" localSheetId="0">'P&amp;L'!#REF!</definedName>
    <definedName name="DM_MAP_2b49588f9dd246b4a0ce57f395df2f91" localSheetId="3">EQ!$G$27</definedName>
    <definedName name="DM_MAP_2b79a2433559437bbdf81158c1f28d4c" localSheetId="2">CF!#REF!</definedName>
    <definedName name="DM_MAP_2bb247660efc4f6b9354ff5687af452d" localSheetId="0">'P&amp;L'!#REF!</definedName>
    <definedName name="DM_MAP_2c02533c43cd43cd85964f4dbb6b8de2" localSheetId="0">'P&amp;L'!#REF!</definedName>
    <definedName name="DM_MAP_2ceb293409084771bfe9625018bb8f87" localSheetId="0">'P&amp;L'!#REF!</definedName>
    <definedName name="DM_MAP_2d49051df8034ba59d85debe68b41831" localSheetId="2">CF!$D$26</definedName>
    <definedName name="DM_MAP_2d73e5d4c2bf4a40ad66ce0e5f7e24d4" localSheetId="0">'P&amp;L'!#REF!</definedName>
    <definedName name="DM_MAP_2d8f4a53a93642a88bf335054f8f16af" localSheetId="0">'P&amp;L'!#REF!</definedName>
    <definedName name="DM_MAP_2dca076e37bf46e085b7eb3b991914fd" localSheetId="1">BS!$C$54</definedName>
    <definedName name="DM_MAP_2ec76640f7604fedb7e4e21ef0d9c669" localSheetId="3">EQ!$E$8</definedName>
    <definedName name="DM_MAP_2f35556d034044fb83122b6fe376b401" localSheetId="0">'P&amp;L'!#REF!</definedName>
    <definedName name="DM_MAP_2fb6e4de49e4473d8fe3238e710fad17" localSheetId="2">CF!#REF!</definedName>
    <definedName name="DM_MAP_2ff48e9d19bc4d4b977721afda4b9ad4" localSheetId="3">EQ!$D$8</definedName>
    <definedName name="DM_MAP_303668391a9749a6867bdae565dea40a" localSheetId="1">BS!$C$38</definedName>
    <definedName name="DM_MAP_313ba4fc95ec459e90465e104270ff15" localSheetId="3">EQ!$F$5</definedName>
    <definedName name="DM_MAP_316033b4cf3b4daca5b32a9c7a822989" localSheetId="0">'P&amp;L'!#REF!</definedName>
    <definedName name="DM_MAP_328e146540024cbe9741c26aed7da9ad" localSheetId="2">CF!#REF!</definedName>
    <definedName name="DM_MAP_32feacb155184413b535e8c61af960a4" localSheetId="2">CF!#REF!</definedName>
    <definedName name="DM_MAP_334518e31c91477d9182e000a6c0db96" localSheetId="2">CF!$C$14</definedName>
    <definedName name="DM_MAP_338ff32987c14fa496c097c304a6a2a2" localSheetId="1">BS!$C$32</definedName>
    <definedName name="DM_MAP_33d934c3863840b88c7af73060bb3052" localSheetId="1">BS!$D$6</definedName>
    <definedName name="DM_MAP_34be3123b7844566bfb497a42023d2b9" localSheetId="0">'P&amp;L'!#REF!</definedName>
    <definedName name="DM_MAP_35a5c51794e34f55bfc4028f258bc131" localSheetId="0">'P&amp;L'!#REF!</definedName>
    <definedName name="DM_MAP_35a9fc9ca4f84b6798a8d472b2001dc1" localSheetId="3">EQ!$I$26</definedName>
    <definedName name="DM_MAP_3609d0cebea54daea4b04dd6211f3780" localSheetId="1">BS!$C$55</definedName>
    <definedName name="DM_MAP_367ab8a142f649eda49d3761b05f39a5" localSheetId="3">EQ!$J$14</definedName>
    <definedName name="DM_MAP_370ac2d7546749e9b42fddcf1ef9ad02" localSheetId="0">'P&amp;L'!#REF!</definedName>
    <definedName name="DM_MAP_378e63685d0d41c7926258eff87bb840" localSheetId="3">EQ!$J$7</definedName>
    <definedName name="DM_MAP_37cf4140b5b34dcaa421a035cb7017d8" localSheetId="1">BS!$C$6</definedName>
    <definedName name="DM_MAP_37f335839f53483a8dc36d7a01d3dfc9" localSheetId="2">CF!$C$20</definedName>
    <definedName name="DM_MAP_3882a3e6ace24caaae14b36b3474ddbe" localSheetId="0">'P&amp;L'!#REF!</definedName>
    <definedName name="DM_MAP_38f3dbb28e9c46a0a3f82f69e0c490fe" localSheetId="3">EQ!$I$11</definedName>
    <definedName name="DM_MAP_396e346f1e5143e8a3f799774b672c11" localSheetId="3">EQ!$D$21</definedName>
    <definedName name="DM_MAP_39981a897c844d73a08725a10da1fc9a" localSheetId="0">'P&amp;L'!#REF!</definedName>
    <definedName name="DM_MAP_3b33e567d04b42c1bfce13ad2feb9f2c" localSheetId="0">'P&amp;L'!#REF!</definedName>
    <definedName name="DM_MAP_3ba0255688fb419c85747ffa249fa657" localSheetId="2">CF!$D$22</definedName>
    <definedName name="DM_MAP_3ba1afc224344c63b0859f394571a7bd" localSheetId="0">'P&amp;L'!#REF!</definedName>
    <definedName name="DM_MAP_3be47df33451421c8a51c197459fd924" localSheetId="3">EQ!$D$7</definedName>
    <definedName name="DM_MAP_3c5ae4a0dd0044798559df136b46a8dd" localSheetId="0">'P&amp;L'!#REF!</definedName>
    <definedName name="DM_MAP_3c7b5b04901147e1b4507c819fe05c8c" localSheetId="3">EQ!$F$7</definedName>
    <definedName name="DM_MAP_3c9acb2d7b3442f382a7fbc2a34acf74" localSheetId="2">CF!$D$24</definedName>
    <definedName name="DM_MAP_3c9d94020f5d49669317d21fa838a2b6" localSheetId="3">EQ!$I$7</definedName>
    <definedName name="DM_MAP_3cb0a1ed523d4b928b8005b90e2d0842" localSheetId="3">EQ!$I$25</definedName>
    <definedName name="DM_MAP_3cc0987d20914363b47c73627e7af96d" localSheetId="1">BS!$C$30</definedName>
    <definedName name="DM_MAP_3d4cc76b53ea4608ab558d295cbac096" localSheetId="3">EQ!$H$4</definedName>
    <definedName name="DM_MAP_3d60b39a1c0c4d8aae2bb23c628f23cb" localSheetId="3">EQ!$D$6</definedName>
    <definedName name="DM_MAP_3dbc864c77d340cc8ff1acb216521641" localSheetId="2">CF!$D$20</definedName>
    <definedName name="DM_MAP_3dc98a2bb880465e9a6946c107e6e9db" localSheetId="2">CF!#REF!</definedName>
    <definedName name="DM_MAP_3e233a79185e46d6ac6ff8d9dc9b67e4" localSheetId="1">BS!$D$21</definedName>
    <definedName name="DM_MAP_3e7736dba0164098b7f06544669abad4" localSheetId="3">EQ!$C$5</definedName>
    <definedName name="DM_MAP_3ebb03d805ce4c9b9f5451102c5591a7" localSheetId="3">EQ!$J$22</definedName>
    <definedName name="DM_MAP_3eeefc3b61a048b2b4b03fecc367106f" localSheetId="0">'P&amp;L'!#REF!</definedName>
    <definedName name="DM_MAP_3f1b7b4aa7b24c2cb6dc5729d9ef9739" localSheetId="3">EQ!$C$25</definedName>
    <definedName name="DM_MAP_40b239564dec47328d8073630e53c9d8" localSheetId="0">'P&amp;L'!#REF!</definedName>
    <definedName name="DM_MAP_41eba41d3f74465aa1554b218d0f730d" localSheetId="1">BS!$C$10</definedName>
    <definedName name="DM_MAP_41efbd1f13994fc4aa662c930032bad2" localSheetId="1">BS!$C$14</definedName>
    <definedName name="DM_MAP_42856833287444a4b7ce847229261879" localSheetId="3">EQ!$E$13</definedName>
    <definedName name="DM_MAP_4331b1c5f3714135bf7907c2b7e45a88" localSheetId="0">'P&amp;L'!#REF!</definedName>
    <definedName name="DM_MAP_43ef54a255fb4239b224af642da02377" localSheetId="0">'P&amp;L'!#REF!</definedName>
    <definedName name="DM_MAP_440b49d058b3447b90c4aeb4b81ddda7" localSheetId="3">EQ!$F$6</definedName>
    <definedName name="DM_MAP_447b019670384b5095bff93907f5694e" localSheetId="3">EQ!$H$14</definedName>
    <definedName name="DM_MAP_44842c814f20477f9e1870619cec2baa" localSheetId="3">EQ!$I$32</definedName>
    <definedName name="DM_MAP_44d32774990a4164b46a13ad8d20f87b" localSheetId="1">BS!$D$30</definedName>
    <definedName name="DM_MAP_44e1e787419c4d71b91ce8cc98eda412" localSheetId="2">CF!$D$34</definedName>
    <definedName name="DM_MAP_44e5b8db31af4a0ca5bd166a40c13284" localSheetId="0">'P&amp;L'!#REF!</definedName>
    <definedName name="DM_MAP_46cfc7507a81481aba78ec5dc570f7e1" localSheetId="3">EQ!$H$27</definedName>
    <definedName name="DM_MAP_46f76cf67105407a871980301630b7c7" localSheetId="3">EQ!$C$27</definedName>
    <definedName name="DM_MAP_47df79de8b0e49e2ae1ef8d7cef8420e" localSheetId="3">EQ!$G$4</definedName>
    <definedName name="DM_MAP_481984bb3c52476d8ff108d0da66c540" localSheetId="0">'P&amp;L'!#REF!</definedName>
    <definedName name="DM_MAP_486c155868d2435c96cb21a5805966f0" localSheetId="1">BS!$C$36</definedName>
    <definedName name="DM_MAP_48bd3e7679714df3b5def5cf8160c5a2" localSheetId="3">EQ!$J$26</definedName>
    <definedName name="DM_MAP_49a298d19cc948e8962b10970d105a8a" localSheetId="1">BS!$D$20</definedName>
    <definedName name="DM_MAP_4a67b1a2a4f84e20808c30d80583fd57" localSheetId="1">BS!$D$17</definedName>
    <definedName name="DM_MAP_4a8df7771ed04a9987e3eae406eca6e1" localSheetId="0">'P&amp;L'!#REF!</definedName>
    <definedName name="DM_MAP_4b5977060cfe4d418187e32224e45ec2" localSheetId="3">EQ!$D$27</definedName>
    <definedName name="DM_MAP_4b75d57531ae484896cb933a5eba9b90" localSheetId="3">EQ!$F$8</definedName>
    <definedName name="DM_MAP_4ba0ec9908e6498db73110b276dbef3a" localSheetId="1">BS!$C$43</definedName>
    <definedName name="DM_MAP_4caa0d7b7a004103ab8be7186ae5682d" localSheetId="0">'P&amp;L'!#REF!</definedName>
    <definedName name="DM_MAP_4ddc501223b94ee598ee248668e89129" localSheetId="1">BS!$D$25</definedName>
    <definedName name="DM_MAP_4e2edf90ce0841288f45f94cea0f91b8" localSheetId="2">CF!$C$31</definedName>
    <definedName name="DM_MAP_502461415d0d4e679ffe6605e242238d" localSheetId="1">BS!$D$47</definedName>
    <definedName name="DM_MAP_519f675057e04a498ee3bc6f13e831eb" localSheetId="0">'P&amp;L'!#REF!</definedName>
    <definedName name="DM_MAP_523f212ec8184ace9eec492fe8bf2a11" localSheetId="2">CF!$C$12</definedName>
    <definedName name="DM_MAP_537e4fb9b7534324b4cf460c3be1ebbc" localSheetId="1">BS!$D$19</definedName>
    <definedName name="DM_MAP_53c5ffc7248f49b5b26e2909680207db" localSheetId="2">CF!$D$33</definedName>
    <definedName name="DM_MAP_551f2c40e5664eec9864827f1686a4d5" localSheetId="0">'P&amp;L'!#REF!</definedName>
    <definedName name="DM_MAP_55205fe648b14d689b1fd53e7645b30a" localSheetId="2">CF!$D$8</definedName>
    <definedName name="DM_MAP_5576705c9a56425fa0baaf36dd57d18c" localSheetId="3">EQ!$F$14</definedName>
    <definedName name="DM_MAP_57979f17f15844d49d8363dd14c26e0d" localSheetId="2">CF!$C$16</definedName>
    <definedName name="DM_MAP_57e850058f2c4a1e82fbfe4e57d9247b" localSheetId="1">BS!$D$8</definedName>
    <definedName name="DM_MAP_591479e234a34de1867464d89e829ca5" localSheetId="3">EQ!$H$25</definedName>
    <definedName name="DM_MAP_59391ad4486c4be7ae41559e40e2235c" localSheetId="0">'P&amp;L'!#REF!</definedName>
    <definedName name="DM_MAP_5a296d81d7e744dab103aa29ce3d223c" localSheetId="0">'P&amp;L'!#REF!</definedName>
    <definedName name="DM_MAP_5a44ac3b5b4149c498b55a19aca2a7a2" localSheetId="3">EQ!$I$6</definedName>
    <definedName name="DM_MAP_5a56082467e54738bf05f3b116df5668" localSheetId="3">EQ!$F$4</definedName>
    <definedName name="DM_MAP_5bc304f9e34c4dec978b9d5982e973fb" localSheetId="0">'P&amp;L'!#REF!</definedName>
    <definedName name="DM_MAP_5bf0a31c0d9f406fbf04753c14a40c11" localSheetId="3">EQ!$J$8</definedName>
    <definedName name="DM_MAP_5d44d2939a8d45ff9a079a553433683e" localSheetId="1">BS!$C$4</definedName>
    <definedName name="DM_MAP_5dc4ce7c6b3246e28f5aac3342f04315" localSheetId="3">EQ!$I$21</definedName>
    <definedName name="DM_MAP_5de1b23f95a248c198d952ee3ec62385" localSheetId="0">'P&amp;L'!#REF!</definedName>
    <definedName name="DM_MAP_5e98fe8f8f4f40abbb385a227e8d42f1" localSheetId="1">BS!$D$14</definedName>
    <definedName name="DM_MAP_602650551b034801b8bf846a8c7a40f5" localSheetId="2">CF!$C$21</definedName>
    <definedName name="DM_MAP_6045e4e011a541068281a3ff258eadad" localSheetId="2">CF!#REF!</definedName>
    <definedName name="DM_MAP_609b37f3f30743e6b3ece038e479510b" localSheetId="3">EQ!$E$21</definedName>
    <definedName name="DM_MAP_6119b5b5a3f7435c854b132dc850adfb" localSheetId="3">EQ!$E$7</definedName>
    <definedName name="DM_MAP_61ebb116cb7045d5ab74f47c26976e03" localSheetId="2">CF!$D$32</definedName>
    <definedName name="DM_MAP_62e9a37fa79f4b4b856952281b9683e0" localSheetId="0">'P&amp;L'!#REF!</definedName>
    <definedName name="DM_MAP_65a30dfd38f1415a9db1e38ca3385b3c" localSheetId="0">'P&amp;L'!#REF!</definedName>
    <definedName name="DM_MAP_65ba8acd4ed94508bf5c028148e259ec" localSheetId="3">EQ!$H$22</definedName>
    <definedName name="DM_MAP_6657eee80e6642d1a6e197c4ae47d913" localSheetId="2">CF!#REF!</definedName>
    <definedName name="DM_MAP_66634b3851d04821b84a0bec35de2e40" localSheetId="0">'P&amp;L'!#REF!</definedName>
    <definedName name="DM_MAP_672e3b2ea66e464ca19528a3a1cde25b" localSheetId="2">CF!$D$17</definedName>
    <definedName name="DM_MAP_677ce2986a9842609a8bd45bbef4dd9d" localSheetId="1">BS!$D$43</definedName>
    <definedName name="DM_MAP_6783e2428d2943a1878d2b4d4048eca9" localSheetId="3">EQ!$J$13</definedName>
    <definedName name="DM_MAP_68499c5eaa774aee8a29ca1f4f4f09b7" localSheetId="3">EQ!$H$9</definedName>
    <definedName name="DM_MAP_688ef19b383e4dee9a1b40bc3fdd8ed9" localSheetId="1">BS!$D$29</definedName>
    <definedName name="DM_MAP_68c48a5d89e94e89a11373f9190c683d" localSheetId="0">'P&amp;L'!#REF!</definedName>
    <definedName name="DM_MAP_693b9418b317478fa98d71c6beb048db" localSheetId="1">BS!$D$32</definedName>
    <definedName name="DM_MAP_6a27c130824048ca9e31c79b900bc8f2" localSheetId="3">EQ!$H$26</definedName>
    <definedName name="DM_MAP_6b3633fb48fe4d45bdb452dcf90eadd3" localSheetId="1">BS!$C$49</definedName>
    <definedName name="DM_MAP_6b38b5fb481243daa59b599a5f76485b" localSheetId="3">EQ!$G$22</definedName>
    <definedName name="DM_MAP_6bcca9414f4e49cba874c5994421e3d7" localSheetId="0">'P&amp;L'!#REF!</definedName>
    <definedName name="DM_MAP_6c15fb0bb2614d0bb18a3df1a5c49dea" localSheetId="3">EQ!$H$21</definedName>
    <definedName name="DM_MAP_6c5a6ff69dd34151b47b30f2bfcc64a9" localSheetId="3">EQ!$E$27</definedName>
    <definedName name="DM_MAP_6cff1f6fd98644df9f86fd5d52ae1cbb" localSheetId="1">BS!$D$51</definedName>
    <definedName name="DM_MAP_6d630c21cb344ded874f8261a3520fb7" localSheetId="3">EQ!$E$14</definedName>
    <definedName name="DM_MAP_6dca95ea8ec843c7baada35b2927257e" localSheetId="1">BS!$C$28</definedName>
    <definedName name="DM_MAP_6f4304f2a0784e719324e3983b84b1c3" localSheetId="2">CF!#REF!</definedName>
    <definedName name="DM_MAP_6f74d0b8f6164d9bb0679bf9695f6594" localSheetId="1">BS!$D$55</definedName>
    <definedName name="DM_MAP_6f910c07692d4f2fa51b16165c89da4e" localSheetId="0">'P&amp;L'!#REF!</definedName>
    <definedName name="DM_MAP_6fb6c7834f8c43e38565fedba80721a9" localSheetId="2">CF!$D$4</definedName>
    <definedName name="DM_MAP_7088018530244ca8969666a08a6472cc" localSheetId="0">'P&amp;L'!#REF!</definedName>
    <definedName name="DM_MAP_723eda8de8124f9ca35c179ee531feef" localSheetId="1">BS!$D$15</definedName>
    <definedName name="DM_MAP_72d3cb8986454f60b8f43f632b670c65" localSheetId="3">EQ!$E$6</definedName>
    <definedName name="DM_MAP_731781c46c13483d9e314b93b24cc9c7" localSheetId="1">BS!$D$54</definedName>
    <definedName name="DM_MAP_73416db6913848dabc4105901973b00f" localSheetId="1">BS!$C$13</definedName>
    <definedName name="DM_MAP_73e7e969cca8468a97408b691a5840cc" localSheetId="0">'P&amp;L'!#REF!</definedName>
    <definedName name="DM_MAP_748c23a312cb49569b09bb4a97998e94" localSheetId="3">EQ!$G$7</definedName>
    <definedName name="DM_MAP_755d3f797efc401fb48fe36d85868712" localSheetId="1">BS!$C$45</definedName>
    <definedName name="DM_MAP_758e684b8d6d46f7acc54b7d1caf9851" localSheetId="2">CF!$D$10</definedName>
    <definedName name="DM_MAP_768c9893033c443cbc99c363f39c140c" localSheetId="0">'P&amp;L'!#REF!</definedName>
    <definedName name="DM_MAP_76c4347194fe403283d329480f43222e" localSheetId="3">EQ!$I$22</definedName>
    <definedName name="DM_MAP_78310e2e248148ed85ce85faa0eb525d" localSheetId="2">CF!$C$18</definedName>
    <definedName name="DM_MAP_7889b40c861944b889e2af99b273ce35" localSheetId="1">BS!$D$5</definedName>
    <definedName name="DM_MAP_79bdd5f927ad4c018bbc7d060f05acf4" localSheetId="1">BS!$C$15</definedName>
    <definedName name="DM_MAP_79f99c5bf1434137978c95e0942b7c80" localSheetId="2">CF!$D$16</definedName>
    <definedName name="DM_MAP_7ac23ff5dea14622afc0d4382c9f4064" localSheetId="3">EQ!$C$8</definedName>
    <definedName name="DM_MAP_7b5c36c11c5e4ee4be141abac0a67bf9" localSheetId="0">'P&amp;L'!#REF!</definedName>
    <definedName name="DM_MAP_7c624edbd3e84013b71b1f306e74c5e7" localSheetId="3">EQ!$E$26</definedName>
    <definedName name="DM_MAP_7c90e09d3fa24e9685db6535eed465b1" localSheetId="3">EQ!$C$4</definedName>
    <definedName name="DM_MAP_7cc028d2012f4e1a8b7dad152700ea38" localSheetId="3">EQ!$E$11</definedName>
    <definedName name="DM_MAP_7da30dc61aad42c288db8a9bf484c88b" localSheetId="2">CF!$C$7</definedName>
    <definedName name="DM_MAP_7e4767fee8f7487681e32ae151d16b91" localSheetId="0">'P&amp;L'!#REF!</definedName>
    <definedName name="DM_MAP_7ee0d12bfd0840838e542db79bf685fe" localSheetId="3">EQ!$E$32</definedName>
    <definedName name="DM_MAP_7f019618109841568a099484bd36a888" localSheetId="0">'P&amp;L'!#REF!</definedName>
    <definedName name="DM_MAP_7f6f70f78bad479aa55ca164666774ec" localSheetId="0">'P&amp;L'!#REF!</definedName>
    <definedName name="DM_MAP_7fe398507adb4968975db29984b87385" localSheetId="2">CF!$C$33</definedName>
    <definedName name="DM_MAP_8031592189fb4929a6d7e9cb584df739" localSheetId="2">CF!$D$6</definedName>
    <definedName name="DM_MAP_8084f86ba9b64ca599ae629563f36053" localSheetId="0">'P&amp;L'!#REF!</definedName>
    <definedName name="DM_MAP_809e21e336884206a199f81db99caafe" localSheetId="3">EQ!$F$22</definedName>
    <definedName name="DM_MAP_80e9d9cdf42145b6b615a80d601ad86d" localSheetId="3">EQ!$G$25</definedName>
    <definedName name="DM_MAP_812642f315214d74aec4e5cc31dd169b" localSheetId="1">BS!$C$44</definedName>
    <definedName name="DM_MAP_822abec1f1a84b708c72a211dd1a9012" localSheetId="3">EQ!$J$21</definedName>
    <definedName name="DM_MAP_8232176e52124c5ea5266ff69cc55800" localSheetId="3">EQ!$H$8</definedName>
    <definedName name="DM_MAP_82fc3ca66bd34121a708f98be67c9acd" localSheetId="0">'P&amp;L'!#REF!</definedName>
    <definedName name="DM_MAP_8300f3c18f9540ac942cf7a2e7a82000" localSheetId="3">EQ!$D$4</definedName>
    <definedName name="DM_MAP_830b45fa119b47f49e990345de0db20c" localSheetId="0">'P&amp;L'!#REF!</definedName>
    <definedName name="DM_MAP_8357b714020a4882b35c083483375e0a" localSheetId="3">EQ!$D$31</definedName>
    <definedName name="DM_MAP_84a9371af1c1407ebfb5244ada805382" localSheetId="2">CF!$C$23</definedName>
    <definedName name="DM_MAP_84d503fd64974c9fad3cecaadf4612f8" localSheetId="1">BS!$C$33</definedName>
    <definedName name="DM_MAP_851f50438d804b618d61398ac5d03a6a" localSheetId="0">'P&amp;L'!#REF!</definedName>
    <definedName name="DM_MAP_87475b8a0c2842a6a3ae938888a16cf6" localSheetId="0">'P&amp;L'!#REF!</definedName>
    <definedName name="DM_MAP_88dfbe75652b4066b9fc65ca63d67dde" localSheetId="0">'P&amp;L'!#REF!</definedName>
    <definedName name="DM_MAP_88edf00edab14b1997c91dda522bfd40" localSheetId="2">CF!#REF!</definedName>
    <definedName name="DM_MAP_8947c863132a40c1a42c6dc3112f8510" localSheetId="1">BS!$C$24</definedName>
    <definedName name="DM_MAP_89918ee9436b4ca99e355b642f4f9355" localSheetId="3">EQ!$D$11</definedName>
    <definedName name="DM_MAP_8ad0722f547043619c3a6dc296034b59" localSheetId="3">EQ!$H$20</definedName>
    <definedName name="DM_MAP_8bcaaf322863494197aec8043acfc19f" localSheetId="3">EQ!$I$9</definedName>
    <definedName name="DM_MAP_8c787ef7663841ebbd88c667c536292c" localSheetId="1">BS!$D$4</definedName>
    <definedName name="DM_MAP_8ce427d032384fdb9a70c7d4d2e438b9" localSheetId="3">EQ!$D$9</definedName>
    <definedName name="DM_MAP_8e8fc0e4d7694bd290c2174829f3864f" localSheetId="1">BS!$D$44</definedName>
    <definedName name="DM_MAP_8eb40097f64b48a09313bc12df9e34ea" localSheetId="3">EQ!$F$20</definedName>
    <definedName name="DM_MAP_8fc913505cc046ccbd4514b59c8df0de" localSheetId="3">EQ!$E$5</definedName>
    <definedName name="DM_MAP_901b44d6e5a5423a9318390e7c9734b7" localSheetId="2">CF!#REF!</definedName>
    <definedName name="DM_MAP_905cc07efdeb4dcd8ad04240b48fc19f" localSheetId="0">'P&amp;L'!#REF!</definedName>
    <definedName name="DM_MAP_909c862a62fa4034a60a07029a657c18" localSheetId="3">EQ!$E$22</definedName>
    <definedName name="DM_MAP_919b3992405b4be6818e297f0f4c84e3" localSheetId="1">BS!$D$3</definedName>
    <definedName name="DM_MAP_92cbf28a7555487ea00c254c4f12ff46" localSheetId="2">CF!#REF!</definedName>
    <definedName name="DM_MAP_93090f12da7c40baaca476445ef14c73" localSheetId="3">EQ!$J$6</definedName>
    <definedName name="DM_MAP_931fe1ef250d4cc587adc3f24025e8b9" localSheetId="2">CF!#REF!</definedName>
    <definedName name="DM_MAP_941e7f28aa754927bd97f85fb5632641" localSheetId="1">BS!$C$48</definedName>
    <definedName name="DM_MAP_9486e5623ab04d01862053a6db05755e" localSheetId="3">EQ!$C$22</definedName>
    <definedName name="DM_MAP_950b19da0069455c92fc19ded1e41341" localSheetId="3">EQ!$I$27</definedName>
    <definedName name="DM_MAP_952d3b417524497580cc39055530e77f" localSheetId="1">BS!$C$51</definedName>
    <definedName name="DM_MAP_95446edbc8534ba9ad7cb2e4f7dfbd0e" localSheetId="1">BS!$C$37</definedName>
    <definedName name="DM_MAP_9555d19a232f4a9993648f29cf05ab17" localSheetId="3">EQ!$G$31</definedName>
    <definedName name="DM_MAP_961a997e2b8346579c70083c476e838a" localSheetId="0">'P&amp;L'!#REF!</definedName>
    <definedName name="DM_MAP_962bca3aed064232b5bc6f9994b54d45" localSheetId="1">BS!$D$35</definedName>
    <definedName name="DM_MAP_97dcca0e497d4245a2a262214549fa7b" localSheetId="0">'P&amp;L'!#REF!</definedName>
    <definedName name="DM_MAP_98822dc562794ae7b882a295a15d516a" localSheetId="1">BS!$C$39</definedName>
    <definedName name="DM_MAP_999b9acaf900493688103ec57a43c89b" localSheetId="2">CF!#REF!</definedName>
    <definedName name="DM_MAP_9aa0752fac8746ec94b006c018a4b0dd" localSheetId="2">CF!$C$15</definedName>
    <definedName name="DM_MAP_9b38b2f8aaf641ccb7bc14e0e5fccbe2" localSheetId="0">'P&amp;L'!#REF!</definedName>
    <definedName name="DM_MAP_9b3bcfa5c48b486682480765c1e97dc7" localSheetId="1">BS!$C$52</definedName>
    <definedName name="DM_MAP_9b6ab09de121410d92324f1eb61f058a" localSheetId="1">BS!$D$50</definedName>
    <definedName name="DM_MAP_9ba3bee0f945454781e1973e1a3f7cf0" localSheetId="0">'P&amp;L'!#REF!</definedName>
    <definedName name="DM_MAP_9be4b37c45ef49b38ecac54795de4e25" localSheetId="2">CF!$D$30</definedName>
    <definedName name="DM_MAP_9c3a3d414bd8433b925ebf3eee0442e6" localSheetId="2">CF!$C$27</definedName>
    <definedName name="DM_MAP_9caa43e7e69a4cbbbf1cfaadfff335f9" localSheetId="0">'P&amp;L'!#REF!</definedName>
    <definedName name="DM_MAP_9caa9bf3d48c4c90aad8ebd28fd6a00c" localSheetId="0">'P&amp;L'!#REF!</definedName>
    <definedName name="DM_MAP_9e362b2cca294abca32b9eef414e2181" localSheetId="0">'P&amp;L'!#REF!</definedName>
    <definedName name="DM_MAP_9eabf08c649e471d91416c590e65ae3e" localSheetId="1">BS!$D$53</definedName>
    <definedName name="DM_MAP_9f86393691684a42a47fbedd566903eb" localSheetId="2">CF!$D$18</definedName>
    <definedName name="DM_MAP_9f9d217735bf459fa677a3142d0f3ac4" localSheetId="3">EQ!$G$5</definedName>
    <definedName name="DM_MAP_9fc97e7f9a40463d8609ed1efe9d6638" localSheetId="1">BS!$C$7</definedName>
    <definedName name="DM_MAP_a0f1de321082473c97dd70ff9e6931be" localSheetId="0">'P&amp;L'!#REF!</definedName>
    <definedName name="DM_MAP_a181e0c0a11b486d9adca6ebe4c8eefe" localSheetId="0">'P&amp;L'!#REF!</definedName>
    <definedName name="DM_MAP_a1b8b11b5c1c427da807b6b83c83dc3d" localSheetId="2">CF!#REF!</definedName>
    <definedName name="DM_MAP_a2893f516f4d43bda3a615180f671feb" localSheetId="0">'P&amp;L'!#REF!</definedName>
    <definedName name="DM_MAP_a38bce8628754c69a971f6f6842aa008" localSheetId="0">'P&amp;L'!#REF!</definedName>
    <definedName name="DM_MAP_a3fc98a136d2479dbffa7688a3c345cb" localSheetId="2">CF!#REF!</definedName>
    <definedName name="DM_MAP_a4154709479d47db86a4f0637c4fa4be" localSheetId="2">CF!#REF!</definedName>
    <definedName name="DM_MAP_a57c729c0ae34239b5c22e916c8bbe92" localSheetId="0">'P&amp;L'!#REF!</definedName>
    <definedName name="DM_MAP_a5a8613a9806407f9db9f225b0e7b41a" localSheetId="1">BS!$C$21</definedName>
    <definedName name="DM_MAP_a71ca30c7b0f47fab46fc7b060ce45bd" localSheetId="3">EQ!$D$22</definedName>
    <definedName name="DM_MAP_a7261dbb64284a3493143de5f028768f" localSheetId="3">EQ!$J$5</definedName>
    <definedName name="DM_MAP_a83131bf719d43a3ab92d3427068ba82" localSheetId="3">EQ!$D$20</definedName>
    <definedName name="DM_MAP_a93564eb96b240b8b9dbaab8df76a0d0" localSheetId="3">EQ!$H$11</definedName>
    <definedName name="DM_MAP_a9469399f44043e4a84305403aef19ef" localSheetId="2">CF!$D$14</definedName>
    <definedName name="DM_MAP_a9ff9dd7b0344daf8049951c3b7c3ce5" localSheetId="3">EQ!$I$5</definedName>
    <definedName name="DM_MAP_aa0810f2dd434c83ac4ca17d9bb83436" localSheetId="1">BS!$C$16</definedName>
    <definedName name="DM_MAP_aa19de77cb5743cbb527aa5bc506405c" localSheetId="0">'P&amp;L'!#REF!</definedName>
    <definedName name="DM_MAP_aaebbc579fe34d01884a3cc1bcad6ca6" localSheetId="3">EQ!$H$6</definedName>
    <definedName name="DM_MAP_ab3f182986e54b24bdda6f5e96357e58" localSheetId="0">'P&amp;L'!#REF!</definedName>
    <definedName name="DM_MAP_ac3ee64c28ff4ccab55cac683b3e4c0d" localSheetId="3">EQ!$G$32</definedName>
    <definedName name="DM_MAP_ac90a439410f489f9f23f8eaf59630af" localSheetId="3">EQ!$H$32</definedName>
    <definedName name="DM_MAP_acf3d594981d40cea2b12de4dfc7ea45" localSheetId="0">'P&amp;L'!#REF!</definedName>
    <definedName name="DM_MAP_ad1b095b3b494f93ac744e671e49d67b" localSheetId="2">CF!$C$30</definedName>
    <definedName name="DM_MAP_ad1dc12453464c50b6837e8bbd19b8ec" localSheetId="2">CF!$D$11</definedName>
    <definedName name="DM_MAP_ad9f4a35676044afafcc6ae6c07a8123" localSheetId="1">BS!$C$34</definedName>
    <definedName name="DM_MAP_ae611f75494c44d28056057d5e461087" localSheetId="2">CF!$C$11</definedName>
    <definedName name="DM_MAP_ae6dacc297da40069b69c4f8107dff1c" localSheetId="3">EQ!$F$27</definedName>
    <definedName name="DM_MAP_ae712d7f906849c88c4aa68dd247fed7" localSheetId="1">BS!$D$11</definedName>
    <definedName name="DM_MAP_af0c30b1b2f4402f9d1904d1e46d5412" localSheetId="2">CF!#REF!</definedName>
    <definedName name="DM_MAP_b19d25e3268c43118fc475bcbfec3acf" localSheetId="2">CF!#REF!</definedName>
    <definedName name="DM_MAP_b1f85d08ea9f424bbbfedbd8cebe958d" localSheetId="1">BS!$C$17</definedName>
    <definedName name="DM_MAP_b28f8ac7a7c042cc8636c8584b36b394" localSheetId="3">EQ!$J$25</definedName>
    <definedName name="DM_MAP_b585170075a14deb8fd92b797a907543" localSheetId="3">EQ!$D$32</definedName>
    <definedName name="DM_MAP_b5e09d8467f8474d8d19ea3710f833b2" localSheetId="1">BS!$C$26</definedName>
    <definedName name="DM_MAP_b5f528d801fb46bb9217c755c28ceb3e" localSheetId="0">'P&amp;L'!#REF!</definedName>
    <definedName name="DM_MAP_b695fd8e1dd64347ba3575c7e9443276" localSheetId="3">EQ!$D$13</definedName>
    <definedName name="DM_MAP_b7a49147d9c545699aaeff1a230c4e2c" localSheetId="2">CF!$D$15</definedName>
    <definedName name="DM_MAP_b7fd970ce5d740b7870d3880ea0033e6" localSheetId="0">'P&amp;L'!#REF!</definedName>
    <definedName name="DM_MAP_b83a734cd7fa4ea5bb882a5d91195446" localSheetId="1">BS!$C$18</definedName>
    <definedName name="DM_MAP_b89cc76c42df42b28243c4037f11f3c7" localSheetId="0">'P&amp;L'!#REF!</definedName>
    <definedName name="DM_MAP_ba4a01f2c9e74f6ea807ecb6d6c877be" localSheetId="1">BS!$D$7</definedName>
    <definedName name="DM_MAP_bacecc5bcd2f48378913bc0e058eb69d" localSheetId="2">CF!$C$4</definedName>
    <definedName name="DM_MAP_bba12f85e801461997761f2af1c083b1" localSheetId="1">BS!$C$20</definedName>
    <definedName name="DM_MAP_bbed23a94cfc43f5b368eb0f77852dca" localSheetId="0">'P&amp;L'!#REF!</definedName>
    <definedName name="DM_MAP_bc0e9a4f2d0b4c7087d58f5ccf0cdcff" localSheetId="3">EQ!$F$11</definedName>
    <definedName name="DM_MAP_bc8aa63a7d9f46a09d9bcfc9e14fd935" localSheetId="3">EQ!$C$13</definedName>
    <definedName name="DM_MAP_bcaaa14441b946b69057f42da1b4dcdc" localSheetId="0">'P&amp;L'!#REF!</definedName>
    <definedName name="DM_MAP_bcb88d3f8d9244129d72434a2b692a69" localSheetId="1">BS!$C$53</definedName>
    <definedName name="DM_MAP_be0b96636738470895e73338fb5a606c" localSheetId="3">EQ!$C$7</definedName>
    <definedName name="DM_MAP_bf67a4a0a50c40ed9e0bd2ddfb59cfca" localSheetId="1">BS!$C$23</definedName>
    <definedName name="DM_MAP_bfbde9cc2025494ca36331b2306e58e9" localSheetId="1">BS!$D$22</definedName>
    <definedName name="DM_MAP_bff2969be19d40e09f1b5d1ad9e4527a" localSheetId="1">BS!$D$16</definedName>
    <definedName name="DM_MAP_c0d125d9997640bfa440012ff7ec10d2" localSheetId="3">EQ!$I$14</definedName>
    <definedName name="DM_MAP_c26508d10fbf4e9faed631f295aa98e1" localSheetId="2">CF!$D$23</definedName>
    <definedName name="DM_MAP_c5c9020830a54c61aa27dafd7873d95c" localSheetId="0">'P&amp;L'!#REF!</definedName>
    <definedName name="DM_MAP_c601fd96249b45bb92c9ed0c00136a7c" localSheetId="0">'P&amp;L'!#REF!</definedName>
    <definedName name="DM_MAP_c6cba7670bda4803877bf62ca73c6b0d" localSheetId="3">EQ!$C$21</definedName>
    <definedName name="DM_MAP_c6ce6b6f0b25482fa29f7b4c79e96f87" localSheetId="3">EQ!$C$14</definedName>
    <definedName name="DM_MAP_c76a9694bef04e7194ecbd19c1b2be8f" localSheetId="3">EQ!$J$27</definedName>
    <definedName name="DM_MAP_c7e5dbc46cff44b9b179eed8dcd44016" localSheetId="0">'P&amp;L'!#REF!</definedName>
    <definedName name="DM_MAP_c8177b8ca40a440885d9e3b4efbdb11a" localSheetId="2">CF!#REF!</definedName>
    <definedName name="DM_MAP_c8438c3246224bcd8f1ed3a50a7e73a9" localSheetId="3">EQ!$F$31</definedName>
    <definedName name="DM_MAP_c858b49c83fb492f8e7c830bdb0db25a" localSheetId="0">'P&amp;L'!#REF!</definedName>
    <definedName name="DM_MAP_c897195954f344f38ec7fcf71e0ce272" localSheetId="0">'P&amp;L'!#REF!</definedName>
    <definedName name="DM_MAP_c8c68fb96b544bdfbcc0e831ec7d823c" localSheetId="0">'P&amp;L'!#REF!</definedName>
    <definedName name="DM_MAP_c8f47f13afd04af689f8fab15187b38f" localSheetId="0">'P&amp;L'!#REF!</definedName>
    <definedName name="DM_MAP_c98bc84232b74e8089bfff5162639609" localSheetId="3">EQ!$F$32</definedName>
    <definedName name="DM_MAP_cb5c3bebb3414702afc002373d81f9b1" localSheetId="2">CF!$C$24</definedName>
    <definedName name="DM_MAP_cbb370e8e6424a24a1f322c759456d27" localSheetId="3">EQ!$H$5</definedName>
    <definedName name="DM_MAP_cbb5f9af8a6946899a5007a7bee2f51a" localSheetId="0">'P&amp;L'!#REF!</definedName>
    <definedName name="DM_MAP_cfca166de5ed481486354381c725db80" localSheetId="1">BS!$D$10</definedName>
    <definedName name="DM_MAP_d083e66666ad47b3b9749a7a2e072803" localSheetId="1">BS!$D$40</definedName>
    <definedName name="DM_MAP_d0aadf5f70474402accbe4bd8d405d1e" localSheetId="0">'P&amp;L'!#REF!</definedName>
    <definedName name="DM_MAP_d105e7fef98b417683da8b7e8fe8edc1" localSheetId="0">'P&amp;L'!#REF!</definedName>
    <definedName name="DM_MAP_d12a6bb42d7d48fc87ad4ed66343bafc" localSheetId="3">EQ!$I$13</definedName>
    <definedName name="DM_MAP_d1a136a1d7194a5fa5b8e428168d05ce" localSheetId="3">EQ!$H$13</definedName>
    <definedName name="DM_MAP_d20a230b42704409b1b9f292f314d28e" localSheetId="3">EQ!$D$25</definedName>
    <definedName name="DM_MAP_d2a6d7b5cd464c54b620d3d11798167c" localSheetId="0">'P&amp;L'!#REF!</definedName>
    <definedName name="DM_MAP_d31f45291a29485d98f4b7953888d1be" localSheetId="0">'P&amp;L'!#REF!</definedName>
    <definedName name="DM_MAP_d58bdca23afd4efeb774abb0592f203b" localSheetId="1">BS!$D$13</definedName>
    <definedName name="DM_MAP_d5a768f6bd2a4b2cb710d5ba3032b965" localSheetId="1">BS!$D$39</definedName>
    <definedName name="DM_MAP_d60eb828cbe443ac8b4b7172ad189303" localSheetId="0">'P&amp;L'!#REF!</definedName>
    <definedName name="DM_MAP_d6911ff70ffc48dba81fd40c4f0a6ecc" localSheetId="2">CF!$C$6</definedName>
    <definedName name="DM_MAP_d6a8710928c04595a044e571842d9638" localSheetId="3">EQ!$I$20</definedName>
    <definedName name="DM_MAP_d7b31a99ce1b406d9e8d61e3024fbea4" localSheetId="3">EQ!$G$21</definedName>
    <definedName name="DM_MAP_d86069d3db4b42e081dd1124d9589d8e" localSheetId="0">'P&amp;L'!#REF!</definedName>
    <definedName name="DM_MAP_d885110fc30a42fe9148b1de073722b9" localSheetId="0">'P&amp;L'!#REF!</definedName>
    <definedName name="DM_MAP_d8d9973a198c4c388ed44f66756a6491" localSheetId="3">EQ!$F$9</definedName>
    <definedName name="DM_MAP_d9270971068f495883a0b988252d2b0a" localSheetId="2">CF!$D$19</definedName>
    <definedName name="DM_MAP_d98d2304e8f34f5ab5880a2b931589f7" localSheetId="3">EQ!$D$14</definedName>
    <definedName name="DM_MAP_da0c2f9e15a74a329510ea6ef54ae0cd" localSheetId="2">CF!$D$3</definedName>
    <definedName name="DM_MAP_daa889fccece48cd96a462d1094b5e2f" localSheetId="1">BS!$C$25</definedName>
    <definedName name="DM_MAP_db8c7c5a8b0b401f9709ec3f0e494628" localSheetId="3">EQ!$J$9</definedName>
    <definedName name="DM_MAP_dc0e93bb1e61492bb0376f9092a55f17" localSheetId="1">BS!$C$50</definedName>
    <definedName name="DM_MAP_dc44eee2aea245acac750e7117822129" localSheetId="1">BS!$D$48</definedName>
    <definedName name="DM_MAP_dc6c27ffa5ed4cc3bef7bf3747a7f73e" localSheetId="1">BS!$C$9</definedName>
    <definedName name="DM_MAP_dc91e6df32484f928484ff468dd659ba" localSheetId="2">CF!$D$5</definedName>
    <definedName name="DM_MAP_dcb60f176f664e1dbefc86e664c693da" localSheetId="2">CF!#REF!</definedName>
    <definedName name="DM_MAP_ddd22e3998d24d95abd736e74276f42d" localSheetId="3">EQ!$D$5</definedName>
    <definedName name="DM_MAP_de5427cff38d43eab50bc9d9c338aaad" localSheetId="2">CF!$C$19</definedName>
    <definedName name="DM_MAP_dec15a65c20a422783d03e8d1d663015" localSheetId="3">EQ!$C$20</definedName>
    <definedName name="DM_MAP_df4dfc3299484ce58e39651e4cfe3c15" localSheetId="2">CF!#REF!</definedName>
    <definedName name="DM_MAP_dfc49a81fed64560a822011b7b8b19e1" localSheetId="0">'P&amp;L'!#REF!</definedName>
    <definedName name="DM_MAP_dfcb40186f5f4edaa5e7eb2dd421532e" localSheetId="3">EQ!$C$32</definedName>
    <definedName name="DM_MAP_dfde04e866b64c08bf895920b814e9f3" localSheetId="2">CF!#REF!</definedName>
    <definedName name="DM_MAP_e02eb2f0f5204e2fbb9fd9d7694bab49" localSheetId="3">EQ!$C$26</definedName>
    <definedName name="DM_MAP_e0f1e1aca6b849c6b4229a4a1cdbc234" localSheetId="0">'P&amp;L'!#REF!</definedName>
    <definedName name="DM_MAP_e0faf94705a1430c8feefa510978f2fd" localSheetId="1">BS!$C$3</definedName>
    <definedName name="DM_MAP_e20e0a05bbae44f39d3bf82ec4a9886a" localSheetId="2">CF!$D$7</definedName>
    <definedName name="DM_MAP_e219390d7c994fd49db45f5779e49195" localSheetId="1">BS!$D$34</definedName>
    <definedName name="DM_MAP_e398bdc1a1834043a13269d515faa388" localSheetId="2">CF!$C$26</definedName>
    <definedName name="DM_MAP_e4d037bca03b4d0d9b427af0288cfa3d" localSheetId="1">BS!$D$18</definedName>
    <definedName name="DM_MAP_e53b92304c88401586ae446e26566083" localSheetId="3">EQ!$D$26</definedName>
    <definedName name="DM_MAP_e61b963eb49f4dda97ba78ff7a194692" localSheetId="2">CF!#REF!</definedName>
    <definedName name="DM_MAP_e69fa259a8c24062b9576c8b39521b8b" localSheetId="0">'P&amp;L'!#REF!</definedName>
    <definedName name="DM_MAP_e79710662e954de0a4e56e1722aa83ec" localSheetId="3">EQ!$H$7</definedName>
    <definedName name="DM_MAP_e8cc2656e4904b9899f1810df5147ad3" localSheetId="0">'P&amp;L'!#REF!</definedName>
    <definedName name="DM_MAP_e99d89eb66c347bf8e0b98cd94504e2d" localSheetId="3">EQ!$G$11</definedName>
    <definedName name="DM_MAP_eae1de50b09c4da38e4539a8a78ea3a1" localSheetId="1">BS!$D$24</definedName>
    <definedName name="DM_MAP_ed204d5d112a42bcae90807a02b4ca5a" localSheetId="3">EQ!$G$26</definedName>
    <definedName name="DM_MAP_ed2517cfcca640da87525060e344324b" localSheetId="1">BS!$C$29</definedName>
    <definedName name="DM_MAP_ed716ed6be6041bf89862fdb5f1d926b" localSheetId="1">BS!$D$33</definedName>
    <definedName name="DM_MAP_ee042619f6c54f1ca85ae16cb6e93e52" localSheetId="2">CF!$C$34</definedName>
    <definedName name="DM_MAP_ee22a0951520421fa00d4a0083753181" localSheetId="2">CF!#REF!</definedName>
    <definedName name="DM_MAP_eeccbfff40704c18bde8ebe45ce7ef0c" localSheetId="0">'P&amp;L'!#REF!</definedName>
    <definedName name="DM_MAP_ef8d407367404b43a255e799da1ecd44" localSheetId="1">BS!$C$40</definedName>
    <definedName name="DM_MAP_efd91e66204447ffb17c102f08ca78d6" localSheetId="1">BS!$D$28</definedName>
    <definedName name="DM_MAP_f07b685cdff048e981e1d5377b734c8d" localSheetId="1">BS!$C$11</definedName>
    <definedName name="DM_MAP_f0e110192d734c298fced4940b006380" localSheetId="3">EQ!$J$4</definedName>
    <definedName name="DM_MAP_f12e11c0e7214c8e88896dd503645732" localSheetId="1">BS!$D$31</definedName>
    <definedName name="DM_MAP_f1579fdf25b341e29b14ca51ac3065d7" localSheetId="0">'P&amp;L'!#REF!</definedName>
    <definedName name="DM_MAP_f183bb81c63541faabe3949f5e285d99" localSheetId="3">EQ!$H$31</definedName>
    <definedName name="DM_MAP_f231954be9834d5889c7ddd4deb35eb6" localSheetId="3">EQ!$I$4</definedName>
    <definedName name="DM_MAP_f2a0eff75c234123a9fb8effe420969f" localSheetId="2">CF!#REF!</definedName>
    <definedName name="DM_MAP_f2e905241e3d422a91884623e5b542e2" localSheetId="3">EQ!$G$9</definedName>
    <definedName name="DM_MAP_f3ba36ca385e408e826b677bd17e9f47" localSheetId="0">'P&amp;L'!#REF!</definedName>
    <definedName name="DM_MAP_f4574529c6974d539ce29b40e66833f2" localSheetId="3">EQ!$F$25</definedName>
    <definedName name="DM_MAP_f589a27872b041e5ada09a5fae0235b0" localSheetId="0">'P&amp;L'!#REF!</definedName>
    <definedName name="DM_MAP_f6d213c1543e439da158386adf1d0411" localSheetId="0">'P&amp;L'!#REF!</definedName>
    <definedName name="DM_MAP_f84bdce702d9450abe0963cc060ae0e7" localSheetId="1">BS!$D$37</definedName>
    <definedName name="DM_MAP_f906fa6b11d54b48bcf5d8464a7f2038" localSheetId="3">EQ!$E$4</definedName>
    <definedName name="DM_MAP_f94fd7a1509d432bb09329439db250ec" localSheetId="2">CF!$C$10</definedName>
    <definedName name="DM_MAP_f99c4d7b072144dfb1be7ab5350ff576" localSheetId="0">'P&amp;L'!#REF!</definedName>
    <definedName name="DM_MAP_f9e10421a27a4e0ba3a24d44efca758c" localSheetId="2">CF!#REF!</definedName>
    <definedName name="DM_MAP_f9f97b6febae454982792d2f4a619284" localSheetId="2">CF!$D$12</definedName>
    <definedName name="DM_MAP_fa38034dd9d34676a51a08c9f5cbe10c" localSheetId="2">CF!$C$22</definedName>
    <definedName name="DM_MAP_fad542c896d745a4b99d984913154b91" localSheetId="0">'P&amp;L'!#REF!</definedName>
    <definedName name="DM_MAP_fb4f9a8739b7415086be0dd6377bbb57" localSheetId="1">BS!$C$27</definedName>
    <definedName name="DM_MAP_fba2ce708a244c26bb35609a9d367e1e" localSheetId="3">EQ!$J$31</definedName>
    <definedName name="DM_MAP_fbb564fd2a4b44f9bd739ecb37680ce2" localSheetId="3">EQ!$C$6</definedName>
    <definedName name="DM_MAP_fbf61b51ea194abfa30e6a6b84a1cb70" localSheetId="3">EQ!$F$21</definedName>
    <definedName name="DM_MAP_fdc56aa434e741b08bcec458021ba8bb" localSheetId="3">EQ!$G$14</definedName>
    <definedName name="DM_MAP_fe542bb03145486ba23e4ed3ea1f01db" localSheetId="2">CF!#REF!</definedName>
    <definedName name="DM_MAP_ffb3a91aa3fa4a378f4bc927dbfa9fcc" localSheetId="1">BS!$C$31</definedName>
    <definedName name="Okres2Q">[1]CZAS!$E$2</definedName>
    <definedName name="OkresBiez_2Q">[1]CZAS!$E$1</definedName>
    <definedName name="OkresBiezBil">[2]CZAS!$C$1</definedName>
    <definedName name="OkresBiezPodpis">[1]CZAS!$D$2</definedName>
    <definedName name="OkresBiezR">[1]CZAS!$D$1</definedName>
    <definedName name="OkresBieżPocz">[2]CZAS!$C$8</definedName>
    <definedName name="OkresDodBil">[2]CZAS!$C$10</definedName>
    <definedName name="OkresDodPodpis">[2]CZAS!$E$10</definedName>
    <definedName name="OkresDodR">[2]CZAS!$D$10</definedName>
    <definedName name="OkresPop_2Q">[1]CZAS!$E$20</definedName>
    <definedName name="OkresPop_2Q_Podpis">[1]CZAS!$E$21</definedName>
    <definedName name="OkresPopPocz">[2]CZAS!$C$27</definedName>
    <definedName name="OkresPopPodpis">[1]CZAS!$D$21</definedName>
    <definedName name="OkresPopR">[1]CZAS!$D$20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B20" i="4"/>
  <c r="B15" i="4"/>
  <c r="D2" i="1"/>
  <c r="C2" i="1"/>
</calcChain>
</file>

<file path=xl/sharedStrings.xml><?xml version="1.0" encoding="utf-8"?>
<sst xmlns="http://schemas.openxmlformats.org/spreadsheetml/2006/main" count="274" uniqueCount="192">
  <si>
    <t>DZIAŁALNOŚĆ KONTYNUOWANA</t>
  </si>
  <si>
    <t>Przychody ze sprzedaży</t>
  </si>
  <si>
    <t>Koszt własny sprzedaży</t>
  </si>
  <si>
    <t>Zysk brutto ze sprzedaży</t>
  </si>
  <si>
    <t>Koszty punktów handlu oraz sprzedaży</t>
  </si>
  <si>
    <t>Koszty ogólnego zarządu</t>
  </si>
  <si>
    <t>Pozostałe przychody operacyjne</t>
  </si>
  <si>
    <t>Pozostałe koszty operacyjne</t>
  </si>
  <si>
    <t>Zysk (strata) na działalności operacyjnej</t>
  </si>
  <si>
    <t xml:space="preserve">Przychody finansowe </t>
  </si>
  <si>
    <t>Koszty finansowe</t>
  </si>
  <si>
    <t>Zysk (strata) przed opodatkowaniem</t>
  </si>
  <si>
    <t xml:space="preserve">Podatek dochodowy </t>
  </si>
  <si>
    <t>ZYSK (STRATA) NETTO Z DZIAŁALNOŚCI KONTYNUOWANEJ</t>
  </si>
  <si>
    <t>ZYSK (STRATA) NETTO Z DZIAŁALNOŚCI ZANIECHANEJ</t>
  </si>
  <si>
    <t>ZYSK (STRATA) NETTO</t>
  </si>
  <si>
    <t>Przypisany akcjonariuszom jednostki dominującej</t>
  </si>
  <si>
    <t>Przypisany udziałom niekontrolującym</t>
  </si>
  <si>
    <t>Pozostałe całkowite dochody z działalności kontynuowanej</t>
  </si>
  <si>
    <t>Podlegające przeklasyfikowaniu do wyniku:</t>
  </si>
  <si>
    <t>Różnice kursowe z przeliczenia sprawozdań jednostek zagranicznych</t>
  </si>
  <si>
    <t>Niepodlegające przeklasyfikowaniu do wyniku:</t>
  </si>
  <si>
    <t>Zyski (straty) aktuarialne dotyczące świadczeń pracowniczych</t>
  </si>
  <si>
    <t>Pozostałe całkowite dochody z działalności zaniechanej</t>
  </si>
  <si>
    <t>Przekwalifikowanie różnic kursowych z przeliczenia jednostki zagranicznej, nad którą utracono kontrolę do rachunku zysków i strat</t>
  </si>
  <si>
    <t>Razem pozostałe całkowite dochody netto</t>
  </si>
  <si>
    <t xml:space="preserve">ŁĄCZNE CAŁKOWITE DOCHODY </t>
  </si>
  <si>
    <t>Całkowity dochód przypadający na 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</si>
  <si>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</si>
  <si>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</si>
  <si>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</si>
  <si>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</si>
  <si>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(strata) na akcję podstawowy z zysku (straty) za okres przypadający akcjonariuszom jednostki dominującej (w PLN)</t>
  </si>
  <si>
    <t>Zysk (strata) na akcję podstawowy z zysku (straty) z działalności kontynuowanej za okres przypadający akcjonariuszom jednostki dominującej (w PLN)</t>
  </si>
  <si>
    <t>Zysk (strata) na akcję podstawowy z zysku (straty) z działalności zaniechanej za okres przypadający akcjonariuszom jednostki dominującej (w PLN)</t>
  </si>
  <si>
    <t>Zysk (strata) na akcję rozwodniony z zysku (straty) za okres przypadający akcjonariuszom jednostki dominującej (w PLN)</t>
  </si>
  <si>
    <t>Zysk (strata) na akcję rozwodniony z zysku (straty) z działalności kontynuowanej za okres przypadający akcjonariuszom jednostki dominującej (w PLN)</t>
  </si>
  <si>
    <t>Zysk (strata) na akcję rozwodniony z zysku (straty) z działalności zaniechanej za okres przypadający akcjonariuszom jednostki dominującej (w PLN)</t>
  </si>
  <si>
    <t>Wartości niematerialne</t>
  </si>
  <si>
    <t>Wartość firmy</t>
  </si>
  <si>
    <t>Rzeczowe aktywa trwałe - inwestycje w sklepach</t>
  </si>
  <si>
    <t>Rzeczowe aktywa trwałe - dystrybucja</t>
  </si>
  <si>
    <t>Rzeczowe aktywa trwałe - pozostałe</t>
  </si>
  <si>
    <t>Prawo do użytkowania</t>
  </si>
  <si>
    <t>Aktywa z tytułu podatku odroczonego</t>
  </si>
  <si>
    <t>Inne aktywa finansowe</t>
  </si>
  <si>
    <t>Inwestycje w jednostki stowarzyszone</t>
  </si>
  <si>
    <t>Należności długoterminowe</t>
  </si>
  <si>
    <t>Aktywa trwałe</t>
  </si>
  <si>
    <t>Zapasy</t>
  </si>
  <si>
    <t>Należności od odbiorców</t>
  </si>
  <si>
    <t>Należności z tytułu podatku dochodowego</t>
  </si>
  <si>
    <t>Pozostałe należności</t>
  </si>
  <si>
    <t>Środki pieniężne i ich ekwiwalenty</t>
  </si>
  <si>
    <t>Pochodne instrumenty finansowe</t>
  </si>
  <si>
    <t>Należności leasingowe</t>
  </si>
  <si>
    <t>Aktywa obrotowe</t>
  </si>
  <si>
    <t>Aktywa zaklasyfikowane jako przeznaczone do sprzedaży</t>
  </si>
  <si>
    <t>AKTYWA RAZEM</t>
  </si>
  <si>
    <t>Zobowiązania z tytułu kredytów i obligacji</t>
  </si>
  <si>
    <t>Zobowiązania z tytułu odroczonego podatku dochodowego</t>
  </si>
  <si>
    <t>Pozostałe długoterminowe zobowiązania</t>
  </si>
  <si>
    <t>Rezerwy</t>
  </si>
  <si>
    <t>Otrzymane dotacje</t>
  </si>
  <si>
    <t>Zobowiązania z tytułu leasingu</t>
  </si>
  <si>
    <t>Zobowiązania z tytułu obowiązku wykupu udziałów niekontrolujących</t>
  </si>
  <si>
    <t>Pozostałe długoterminowe zobowiązania finansowe</t>
  </si>
  <si>
    <t>Zobowiązania długoterminowe</t>
  </si>
  <si>
    <t>Zobowiązania handlowe i inne</t>
  </si>
  <si>
    <t>Pozostałe zobowiązania</t>
  </si>
  <si>
    <t>Zobowiązania z tytułu podatku dochodowego</t>
  </si>
  <si>
    <t>Krótkoterminowe pochodne instrumenty finansowe</t>
  </si>
  <si>
    <t>Pozostałe krótkoterminowe zobowiązania finansowe</t>
  </si>
  <si>
    <t>Zobowiązania krótkoterminowe</t>
  </si>
  <si>
    <t>ZOBOWIĄZANIA RAZEM</t>
  </si>
  <si>
    <t>AKTYWA NETTO</t>
  </si>
  <si>
    <t>Kapitał własny</t>
  </si>
  <si>
    <t>Kapitał akcyjny</t>
  </si>
  <si>
    <t>Kapitał zapasowy ze sprzedaży akcji powyżej ich wartości nominalnej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</si>
  <si>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</si>
  <si>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</si>
  <si>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</si>
  <si>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</si>
  <si>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KAPITAŁ WŁASNY I ZOBOWIĄZANIA RAZEM</t>
  </si>
  <si>
    <t>Zysk (strata) przed opodatkowaniem z działalności kontynuowanej</t>
  </si>
  <si>
    <t>Zysk (strata) przed opodatkowaniem z działalności zaniechanej</t>
  </si>
  <si>
    <t>Amortyzacja</t>
  </si>
  <si>
    <t>Odpisy aktualizujące wartość rzeczowych aktywów trwałych, prawa do użytkowania, wartości niematerialnych oraz przeszacowanie do wartości godziwej grupy do zbycia</t>
  </si>
  <si>
    <t>(Zysk) Strata na działalności inwestycyjnej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</si>
  <si>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</si>
  <si>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</si>
  <si>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</si>
  <si>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</si>
  <si>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</si>
  <si>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na zapasy</t>
  </si>
  <si>
    <t>Zmiana stanu należności i odpisów aktualizujących należności</t>
  </si>
  <si>
    <t>Zmiana stanu zobowiązań krótkoterminowych, z wyjątkiem pożyczek, kredytów i obligacji</t>
  </si>
  <si>
    <t>Przepływy pieniężne netto z działalności operacyjnej</t>
  </si>
  <si>
    <t>Wpływy ze sprzedaży rzeczowych aktywów trwałych</t>
  </si>
  <si>
    <t>Wpływy z tytułu rozliczenia inwestycji w sklepach z wynajmującymi</t>
  </si>
  <si>
    <t>Nabycie wartości niematerialnych i rzeczowych aktywów trwałych</t>
  </si>
  <si>
    <t>Inne wydatki inwestycyjne</t>
  </si>
  <si>
    <t>Przepływy pieniężne netto z działalności inwestycyjnej</t>
  </si>
  <si>
    <t>Wpływy z tytułu zaciągnięcia kredytów i pożyczek</t>
  </si>
  <si>
    <t>Spłaty kredytów i pożyczek</t>
  </si>
  <si>
    <t>Płatności z tytułu leasingu</t>
  </si>
  <si>
    <t>Odsetki zapłacone</t>
  </si>
  <si>
    <t>Inne wpływy finansowe</t>
  </si>
  <si>
    <t>Wpływy netto z emisji akcji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</si>
  <si>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</si>
  <si>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</si>
  <si>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</si>
  <si>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Środki pieniężne i ich ekwiwalenty na początek okresu</t>
  </si>
  <si>
    <t>Środki pieniężne i ich ekwiwalenty na koniec okresu</t>
  </si>
  <si>
    <t>KAPITAŁ AKCYJNY</t>
  </si>
  <si>
    <t>KAPITAŁ ZAPASOWY ZE SPRZEDAŻY AKCJI POWYŻEJ ICH WARTOŚCI NOMINALNEJ</t>
  </si>
  <si>
    <t>ZYSKI ZATRZYMANE</t>
  </si>
  <si>
    <t>RÓŻNICE KURSOWE Z PRZELICZENIA SPRAWOZDAŃ JEDNOSTEK ZAGRANICZNYCH</t>
  </si>
  <si>
    <t>WYCENA AKTUARIALNA ŚWIADCZEŃ PRACOWNICZYCH</t>
  </si>
  <si>
    <t>WYCENA PROGRAMU MOTYWACYJNEGO</t>
  </si>
  <si>
    <t>UDZIAŁY NIEKONTROLUJĄCE</t>
  </si>
  <si>
    <t>RAZEM KAPITAŁ WŁASNY</t>
  </si>
  <si>
    <t>PRZYPADAJĄCY AKCJONARIUSZOM JEDNOSTKI DOMINUJĄCEJ</t>
  </si>
  <si>
    <t>Stan na dzień 01.02.2023</t>
  </si>
  <si>
    <t>Zysk (strata) netto alokowany do udziałów niekontrolujących</t>
  </si>
  <si>
    <t>Różnice kursowe z przeliczenia</t>
  </si>
  <si>
    <t xml:space="preserve">Całkowite dochody razem </t>
  </si>
  <si>
    <t>Wycena programu opcji pracowniczych</t>
  </si>
  <si>
    <t>Inne zmiany</t>
  </si>
  <si>
    <t>Emisja akcji</t>
  </si>
  <si>
    <t>Nabycie jednostki zależnej</t>
  </si>
  <si>
    <t>Transakcje z właścicielami razem</t>
  </si>
  <si>
    <t>Zysk (strata) netto za okres przypadający akcjonariuszom jednostki dominującej</t>
  </si>
  <si>
    <t>Zysk (strata) alokowany do udziałów niekontrolujących</t>
  </si>
  <si>
    <t>Objęcie akcji spółki zależnej MODIVO S.A. w wykonaniu zobowiązania inwestycyjnego zawartego z Prezesem Zarządu MODIVO S.A. Panem Damianem Zapłatą</t>
  </si>
  <si>
    <t>CCC</t>
  </si>
  <si>
    <t>HalfPrice</t>
  </si>
  <si>
    <t>eobuwie</t>
  </si>
  <si>
    <t>MODIVO</t>
  </si>
  <si>
    <t>DeeZee</t>
  </si>
  <si>
    <t>Razem</t>
  </si>
  <si>
    <t>Korekty konsolidacyjne</t>
  </si>
  <si>
    <t>Skonsolidowane sprawozdanie finansowe</t>
  </si>
  <si>
    <t>Przychody ze sprzedaży od klientów zewnętrznych</t>
  </si>
  <si>
    <t>Marża brutto (zysk brutto ze sprzedaży/przychody ze sprzedaży do klientów zewnętrznych)</t>
  </si>
  <si>
    <t>Przychody finansowe</t>
  </si>
  <si>
    <t>Aktywa segmentów:</t>
  </si>
  <si>
    <t>na sklepach</t>
  </si>
  <si>
    <t>w magazynie centralnym</t>
  </si>
  <si>
    <t>AKTYWA TRWAŁE (Z WYŁĄCZENIEM INNYCH AKTYWÓW FINANSOWYCH I PODATKU ODROCZONEGO)</t>
  </si>
  <si>
    <t>Polska</t>
  </si>
  <si>
    <t>Czechy</t>
  </si>
  <si>
    <t>Węgry</t>
  </si>
  <si>
    <t>Rumunia</t>
  </si>
  <si>
    <t>Słowacja</t>
  </si>
  <si>
    <t>Pozostałe</t>
  </si>
  <si>
    <t>Razem aktywa trwałe (z wyłączeniem innych aktywów finansowych i podatku odroczonego)</t>
  </si>
  <si>
    <t>Europa Środkowo - Wschodnia</t>
  </si>
  <si>
    <t>Bułgaria</t>
  </si>
  <si>
    <t>Słowenia</t>
  </si>
  <si>
    <t>Chorwacja</t>
  </si>
  <si>
    <t>Litwa</t>
  </si>
  <si>
    <t>Łotwa</t>
  </si>
  <si>
    <t>Estonia</t>
  </si>
  <si>
    <t>Serbia</t>
  </si>
  <si>
    <t>Ukraina</t>
  </si>
  <si>
    <t>Europa Zachodnia</t>
  </si>
  <si>
    <t>Austria</t>
  </si>
  <si>
    <t>Szwajcaria</t>
  </si>
  <si>
    <t>Niemcy</t>
  </si>
  <si>
    <t>Francja</t>
  </si>
  <si>
    <t>Hiszpania</t>
  </si>
  <si>
    <t>Włochy</t>
  </si>
  <si>
    <t>Szwecja</t>
  </si>
  <si>
    <t>Grecja</t>
  </si>
  <si>
    <t>CCC GK</t>
  </si>
  <si>
    <t>01.02.2023 - 31.01.2024</t>
  </si>
  <si>
    <t>01.02.2022 - 31.01.2023</t>
  </si>
  <si>
    <t>Koszty punktów handlu i sprzedaży</t>
  </si>
  <si>
    <t>(Odpisy) / Odwrócenia odpisów z tytułu oczekiwanych strat kredytowych (Odpisy aktualizujące należności handlowe i pozostałe)</t>
  </si>
  <si>
    <t>Udział w zyskach (stratach) jednostek stowarzyszonych</t>
  </si>
  <si>
    <t>DZIAŁALNOŚĆ ZANIECHANA</t>
  </si>
  <si>
    <t>31.01.2024</t>
  </si>
  <si>
    <t>31.01.2023</t>
  </si>
  <si>
    <t>Płatności z tytułu prowizji kredytowych</t>
  </si>
  <si>
    <t>Rozpoznanie opcji nabycia udziałów Modivo S.A. (5,01%) od MKK3 - ujęcie zobowiązanie z tytułu opcji nabycia udziałów jednostek zależnych</t>
  </si>
  <si>
    <t>Pozostałe przychody, koszty operacyjne oraz (odpisy) / odwrócenia odpisów z tytułu oczekiwanych strat kredytowych</t>
  </si>
  <si>
    <t>Zysk (strata) z działalności operacyjnej</t>
  </si>
  <si>
    <t>ZYSK SEGMENTU (EBITDA)</t>
  </si>
  <si>
    <t>Aktywa segmentów</t>
  </si>
  <si>
    <t>01.02.2023-31.01.2024</t>
  </si>
  <si>
    <t>01.02.2022-31.01.2023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</si>
</sst>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rgb="FFF7F4F3"/>
      <name val="Segoe UI"/>
      <family val="2"/>
      <charset val="238"/>
    </font>
    <font>
      <b/>
      <sz val="7"/>
      <color rgb="FF3C3C3B"/>
      <name val="Segoe UI"/>
      <family val="2"/>
      <charset val="238"/>
    </font>
    <font>
      <sz val="7"/>
      <color rgb="FF3C3C3B"/>
      <name val="Segoe UI"/>
      <family val="2"/>
      <charset val="238"/>
    </font>
    <font>
      <b/>
      <sz val="7"/>
      <color rgb="FFF7F4F3"/>
      <name val="Segoe UI"/>
      <family val="2"/>
      <charset val="238"/>
    </font>
    <font>
      <i/>
      <sz val="7"/>
      <color rgb="FF3C3C3B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3C3B"/>
        <bgColor indexed="64"/>
      </patternFill>
    </fill>
    <fill>
      <patternFill patternType="solid">
        <fgColor rgb="FFE3DCD6"/>
        <bgColor indexed="64"/>
      </patternFill>
    </fill>
    <fill>
      <patternFill patternType="solid">
        <fgColor rgb="FFF7F4F3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E3DCD6"/>
      </right>
      <top style="thin">
        <color rgb="FFF2F2F2"/>
      </top>
      <bottom style="thin">
        <color rgb="FFE3DCD6"/>
      </bottom>
      <diagonal/>
    </border>
    <border>
      <left style="thin">
        <color rgb="FFE3DCD6"/>
      </left>
      <right style="thin">
        <color rgb="FFE3DCD6"/>
      </right>
      <top style="thin">
        <color rgb="FFF2F2F2"/>
      </top>
      <bottom style="thin">
        <color rgb="FFE3DCD6"/>
      </bottom>
      <diagonal/>
    </border>
    <border>
      <left/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E3DCD6"/>
      </left>
      <right/>
      <top style="thin">
        <color rgb="FFE3DCD6"/>
      </top>
      <bottom style="thin">
        <color rgb="FFE3DCD6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 style="medium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4" fontId="4" fillId="5" borderId="5" xfId="0" applyNumberFormat="1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horizontal="right" vertical="center"/>
    </xf>
    <xf numFmtId="164" fontId="3" fillId="4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 wrapText="1"/>
    </xf>
    <xf numFmtId="165" fontId="3" fillId="4" borderId="2" xfId="0" applyNumberFormat="1" applyFont="1" applyFill="1" applyBorder="1" applyAlignment="1">
      <alignment horizontal="right" vertical="center"/>
    </xf>
    <xf numFmtId="165" fontId="4" fillId="5" borderId="5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4" fillId="5" borderId="11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9" fontId="6" fillId="5" borderId="6" xfId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14" fontId="2" fillId="3" borderId="9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14" fontId="2" fillId="3" borderId="10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RYC~1.STA\AppData\Local\Temp\SAP%20AG\BO%20Disclosure%20Management\Output\1ec3e38fc1ef\NO%20Version%2099%20(1785).xlsx" TargetMode="External"/><Relationship Id="rId1" Type="http://schemas.openxmlformats.org/officeDocument/2006/relationships/externalLinkPath" Target="file:///C:\Users\PATRYC~1.STA\AppData\Local\Temp\SAP%20AG\BO%20Disclosure%20Management\Output\1ec3e38fc1ef\NO%20Version%2099%20(178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Ksiegowosc_SF\Patrycja\SZD\2023\Q4%202023\SSF_FY2023.xlsx" TargetMode="External"/><Relationship Id="rId1" Type="http://schemas.openxmlformats.org/officeDocument/2006/relationships/externalLinkPath" Target="/Ksiegowosc_SF/Patrycja/SZD/2023/Q4%202023/SSF_F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Arkusz1"/>
      <sheetName val="EQ"/>
      <sheetName val="13_KONSOLIDACJA"/>
      <sheetName val="INFO O SPÓŁCE"/>
      <sheetName val="10_INF OGÓLNE"/>
      <sheetName val="SEGMENTY_OPIS"/>
      <sheetName val="16_SEGMENTY_1"/>
      <sheetName val="17_SEGMENTY_2"/>
      <sheetName val="18_SEGMENTY_3"/>
      <sheetName val="22_ŚWIADCZ PRAC (2)"/>
      <sheetName val="21_KR"/>
      <sheetName val="22_ŚWIADCZ PRAC"/>
      <sheetName val="24_KF"/>
      <sheetName val="23_PPKO"/>
      <sheetName val="51_REZERWY"/>
      <sheetName val="26_POD DOCH"/>
      <sheetName val="27_STAWKI_POD"/>
      <sheetName val="28_ODROCZONY"/>
      <sheetName val="28_ODROCZONY 2"/>
      <sheetName val="31_NCI_2_1"/>
      <sheetName val="31_NCI_2_old"/>
      <sheetName val="JEDN STOWARZYSZONE"/>
      <sheetName val="31_NCI_2"/>
      <sheetName val="JEDN STOWARZYSZONE (2)"/>
      <sheetName val="ODPISY_Q"/>
      <sheetName val="WYCENA EK, SB"/>
      <sheetName val="32_ZADŁUŻENIE"/>
      <sheetName val="33_ZADŁUZENIE_INFO"/>
      <sheetName val="32_ZADŁUŻENIE_SZD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NABYCIE JEDNOSTKI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TR_Z_J_POWIĄZANYMI aa"/>
      <sheetName val="70_WYNAGRODZENIE ZARZADU"/>
      <sheetName val="72_WYNAGRODZENIE AUDYTORA"/>
      <sheetName val="CZAS_EXCEL"/>
      <sheetName val="10_KOR_PREZ"/>
      <sheetName val="30_EPS"/>
      <sheetName val="GOODWILL"/>
      <sheetName val="69_ZYSK ZE ZBYCIA"/>
      <sheetName val="ODPISY"/>
      <sheetName val="DM_CUSTOMVARIABLES"/>
      <sheetName val="DM_Variables"/>
    </sheetNames>
    <sheetDataSet>
      <sheetData sheetId="0" refreshError="1"/>
      <sheetData sheetId="1" refreshError="1"/>
      <sheetData sheetId="2" refreshError="1"/>
      <sheetData sheetId="3" refreshError="1">
        <row r="1">
          <cell r="D1" t="str">
            <v>01.02.2023-31.10.2023</v>
          </cell>
          <cell r="E1" t="str">
            <v>01.08.2023-31.10.2023</v>
          </cell>
        </row>
        <row r="2">
          <cell r="D2" t="str">
            <v>niebadane, nieprzeglądane</v>
          </cell>
          <cell r="E2" t="str">
            <v>niebadane, nieprzeglądane</v>
          </cell>
        </row>
        <row r="20">
          <cell r="D20" t="str">
            <v>01.02.2022-31.10.2022</v>
          </cell>
          <cell r="E20" t="str">
            <v>01.08.2022-31.10.2022</v>
          </cell>
        </row>
        <row r="21">
          <cell r="D21" t="str">
            <v>niebadane, nieprzeglądane</v>
          </cell>
          <cell r="E21" t="str">
            <v>niebadane, nieprzeglądane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EQ"/>
      <sheetName val="13_KONSOLIDACJA"/>
      <sheetName val="INFO O SPÓŁCE"/>
      <sheetName val="10_INF OGÓLNE"/>
      <sheetName val="SEGMENTY_OPIS"/>
      <sheetName val="16_SEGMENTY_1"/>
      <sheetName val="17_SEGMENTY_2"/>
      <sheetName val="18_SEGMENTY_3"/>
      <sheetName val="19_PRZYCH ZE SPRZ"/>
      <sheetName val="22_ŚWIADCZ PRAC (2)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PODATKI PILAR II"/>
      <sheetName val="31_NCI_2_1"/>
      <sheetName val="31_NCI_2_old"/>
      <sheetName val="JEDN STOWARZYSZONE"/>
      <sheetName val="31_NCI_2"/>
      <sheetName val="JEDN STOWARZYSZONE (2)"/>
      <sheetName val="32_ZADŁUŻENIE"/>
      <sheetName val="33_ZADŁUZENIE_INFO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WYCENA_OPCJI_1"/>
      <sheetName val="57_58_RYZYKO WALUTOWE"/>
      <sheetName val="analiza wrażliwości"/>
      <sheetName val="59_RYZYKO ZM STÓP PROC"/>
      <sheetName val="60_RYZYKO_KREDYTOWE"/>
      <sheetName val="ECL ujawnienie"/>
      <sheetName val="RATINGI"/>
      <sheetName val="PPA "/>
      <sheetName val="PPA  UA"/>
      <sheetName val="Obligacje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Arkusz1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31.01.2024</v>
          </cell>
        </row>
        <row r="8">
          <cell r="C8" t="str">
            <v>01.02.2023</v>
          </cell>
        </row>
        <row r="10">
          <cell r="C10" t="str">
            <v>31.01.2023</v>
          </cell>
          <cell r="D10" t="str">
            <v>01.02.2022 - 31.01.2023</v>
          </cell>
        </row>
        <row r="27">
          <cell r="C27" t="str">
            <v>01.02.2022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C4BF-B3F8-49F2-B6B0-CE612541C910}">
  <dimension ref="B2:D44"/>
  <sheetViews>
    <sheetView tabSelected="1" workbookViewId="0">
      <selection activeCell="C8" sqref="C8"/>
    </sheetView>
  </sheetViews>
  <sheetFormatPr defaultRowHeight="15" x14ac:dyDescent="0.25"/>
  <cols>
    <col min="1" max="1" width="9.140625" style="1"/>
    <col min="2" max="2" width="74.7109375" style="1" customWidth="1"/>
    <col min="3" max="16384" width="9.140625" style="1"/>
  </cols>
  <sheetData>
    <row r="2" spans="2:4" ht="21" x14ac:dyDescent="0.25">
      <c r="B2" s="2"/>
      <c r="C2" s="3" t="str">
        <f>OkresBiezR</f>
        <v>01.02.2023-31.10.2023</v>
      </c>
      <c r="D2" s="3" t="str">
        <f>OkresDodR</f>
        <v>01.02.2022 - 31.01.2023</v>
      </c>
    </row>
    <row r="3" spans="2:4" x14ac:dyDescent="0.25">
      <c r="B3" s="4" t="s">
        <v>0</v>
      </c>
      <c r="C3" s="8"/>
      <c r="D3" s="8"/>
    </row>
    <row r="4" spans="2:4" x14ac:dyDescent="0.25">
      <c r="B4" s="5" t="s">
        <v>1</v>
      </c>
      <c r="C4" s="6">
        <v>9440.2999999999993</v>
      </c>
      <c r="D4" s="7">
        <v>9123.2000000000007</v>
      </c>
    </row>
    <row r="5" spans="2:4" x14ac:dyDescent="0.25">
      <c r="B5" s="5" t="s">
        <v>2</v>
      </c>
      <c r="C5" s="6">
        <v>-5046.2</v>
      </c>
      <c r="D5" s="7">
        <v>-4857.8</v>
      </c>
    </row>
    <row r="6" spans="2:4" x14ac:dyDescent="0.25">
      <c r="B6" s="4" t="s">
        <v>3</v>
      </c>
      <c r="C6" s="8">
        <v>4394.0999999999995</v>
      </c>
      <c r="D6" s="8">
        <v>4265.4000000000005</v>
      </c>
    </row>
    <row r="7" spans="2:4" x14ac:dyDescent="0.25">
      <c r="B7" s="5" t="s">
        <v>178</v>
      </c>
      <c r="C7" s="6">
        <v>-3867</v>
      </c>
      <c r="D7" s="7">
        <v>-3815.1000000000004</v>
      </c>
    </row>
    <row r="8" spans="2:4" x14ac:dyDescent="0.25">
      <c r="B8" s="5" t="s">
        <v>5</v>
      </c>
      <c r="C8" s="6">
        <v>-384.9</v>
      </c>
      <c r="D8" s="7">
        <v>-399.5</v>
      </c>
    </row>
    <row r="9" spans="2:4" x14ac:dyDescent="0.25">
      <c r="B9" s="5" t="s">
        <v>6</v>
      </c>
      <c r="C9" s="6">
        <v>95.3</v>
      </c>
      <c r="D9" s="7">
        <v>62.5</v>
      </c>
    </row>
    <row r="10" spans="2:4" x14ac:dyDescent="0.25">
      <c r="B10" s="5" t="s">
        <v>7</v>
      </c>
      <c r="C10" s="6">
        <v>-49.699999999999996</v>
      </c>
      <c r="D10" s="7">
        <v>-119.9</v>
      </c>
    </row>
    <row r="11" spans="2:4" x14ac:dyDescent="0.25">
      <c r="B11" s="5" t="s">
        <v>179</v>
      </c>
      <c r="C11" s="6">
        <v>-3.9</v>
      </c>
      <c r="D11" s="7">
        <v>-44.7</v>
      </c>
    </row>
    <row r="12" spans="2:4" x14ac:dyDescent="0.25">
      <c r="B12" s="4" t="s">
        <v>8</v>
      </c>
      <c r="C12" s="8">
        <v>183.89999999999949</v>
      </c>
      <c r="D12" s="8">
        <v>-51.299999999999827</v>
      </c>
    </row>
    <row r="13" spans="2:4" x14ac:dyDescent="0.25">
      <c r="B13" s="5" t="s">
        <v>9</v>
      </c>
      <c r="C13" s="6">
        <v>124.1</v>
      </c>
      <c r="D13" s="7">
        <v>54</v>
      </c>
    </row>
    <row r="14" spans="2:4" x14ac:dyDescent="0.25">
      <c r="B14" s="5" t="s">
        <v>10</v>
      </c>
      <c r="C14" s="6">
        <v>-446.5</v>
      </c>
      <c r="D14" s="7">
        <v>-401.9</v>
      </c>
    </row>
    <row r="15" spans="2:4" x14ac:dyDescent="0.25">
      <c r="B15" s="5" t="s">
        <v>180</v>
      </c>
      <c r="C15" s="6">
        <v>0.3</v>
      </c>
      <c r="D15" s="7">
        <v>0.3</v>
      </c>
    </row>
    <row r="16" spans="2:4" x14ac:dyDescent="0.25">
      <c r="B16" s="4" t="s">
        <v>11</v>
      </c>
      <c r="C16" s="8">
        <v>-138.2000000000005</v>
      </c>
      <c r="D16" s="8">
        <v>-398.89999999999981</v>
      </c>
    </row>
    <row r="17" spans="2:4" x14ac:dyDescent="0.25">
      <c r="B17" s="5" t="s">
        <v>12</v>
      </c>
      <c r="C17" s="6">
        <v>13.5</v>
      </c>
      <c r="D17" s="7">
        <v>-2.6</v>
      </c>
    </row>
    <row r="18" spans="2:4" x14ac:dyDescent="0.25">
      <c r="B18" s="4" t="s">
        <v>13</v>
      </c>
      <c r="C18" s="8">
        <v>-124.7000000000005</v>
      </c>
      <c r="D18" s="8">
        <v>-401.49999999999983</v>
      </c>
    </row>
    <row r="19" spans="2:4" x14ac:dyDescent="0.25">
      <c r="B19" s="4" t="s">
        <v>181</v>
      </c>
      <c r="C19" s="8"/>
      <c r="D19" s="8"/>
    </row>
    <row r="20" spans="2:4" x14ac:dyDescent="0.25">
      <c r="B20" s="4" t="s">
        <v>14</v>
      </c>
      <c r="C20" s="8">
        <v>0</v>
      </c>
      <c r="D20" s="8">
        <v>-42.4</v>
      </c>
    </row>
    <row r="21" spans="2:4" x14ac:dyDescent="0.25">
      <c r="B21" s="4" t="s">
        <v>15</v>
      </c>
      <c r="C21" s="8">
        <v>-124.7000000000005</v>
      </c>
      <c r="D21" s="8">
        <v>-443.89999999999981</v>
      </c>
    </row>
    <row r="22" spans="2:4" x14ac:dyDescent="0.25">
      <c r="B22" s="5" t="s">
        <v>16</v>
      </c>
      <c r="C22" s="6">
        <v>-56.1</v>
      </c>
      <c r="D22" s="7">
        <v>-417.6</v>
      </c>
    </row>
    <row r="23" spans="2:4" x14ac:dyDescent="0.25">
      <c r="B23" s="5" t="s">
        <v>17</v>
      </c>
      <c r="C23" s="6">
        <v>-68.599999999999994</v>
      </c>
      <c r="D23" s="7">
        <v>-26.3</v>
      </c>
    </row>
    <row r="24" spans="2:4" x14ac:dyDescent="0.25">
      <c r="B24" s="4" t="s">
        <v>18</v>
      </c>
      <c r="C24" s="8">
        <v>-23.799999999999997</v>
      </c>
      <c r="D24" s="8">
        <v>8.4</v>
      </c>
    </row>
    <row r="25" spans="2:4" x14ac:dyDescent="0.25">
      <c r="B25" s="5" t="s">
        <v>19</v>
      </c>
      <c r="C25" s="6"/>
      <c r="D25" s="7"/>
    </row>
    <row r="26" spans="2:4" x14ac:dyDescent="0.25">
      <c r="B26" s="5" t="s">
        <v>20</v>
      </c>
      <c r="C26" s="6">
        <v>-23.9</v>
      </c>
      <c r="D26" s="7">
        <v>8.3000000000000007</v>
      </c>
    </row>
    <row r="27" spans="2:4" x14ac:dyDescent="0.25">
      <c r="B27" s="5" t="s">
        <v>21</v>
      </c>
      <c r="C27" s="8"/>
      <c r="D27" s="8"/>
    </row>
    <row r="28" spans="2:4" x14ac:dyDescent="0.25">
      <c r="B28" s="5" t="s">
        <v>22</v>
      </c>
      <c r="C28" s="6">
        <v>0.1</v>
      </c>
      <c r="D28" s="7">
        <v>0.1</v>
      </c>
    </row>
    <row r="29" spans="2:4" x14ac:dyDescent="0.25">
      <c r="B29" s="4" t="s">
        <v>23</v>
      </c>
      <c r="C29" s="8">
        <v>0</v>
      </c>
      <c r="D29" s="8">
        <v>-3.3</v>
      </c>
    </row>
    <row r="30" spans="2:4" x14ac:dyDescent="0.25">
      <c r="B30" s="4" t="s">
        <v>19</v>
      </c>
      <c r="C30" s="8"/>
      <c r="D30" s="8"/>
    </row>
    <row r="31" spans="2:4" x14ac:dyDescent="0.25">
      <c r="B31" s="5" t="s">
        <v>24</v>
      </c>
      <c r="C31" s="6">
        <v>0</v>
      </c>
      <c r="D31" s="7">
        <v>-3.3</v>
      </c>
    </row>
    <row r="32" spans="2:4" x14ac:dyDescent="0.25">
      <c r="B32" s="4" t="s">
        <v>25</v>
      </c>
      <c r="C32" s="8">
        <v>-23.799999999999997</v>
      </c>
      <c r="D32" s="8">
        <v>5.1000000000000005</v>
      </c>
    </row>
    <row r="33" spans="2:4" x14ac:dyDescent="0.25">
      <c r="B33" s="4" t="s">
        <v>26</v>
      </c>
      <c r="C33" s="8">
        <v>-148.50000000000051</v>
      </c>
      <c r="D33" s="8">
        <v>-438.79999999999978</v>
      </c>
    </row>
    <row r="34" spans="2:4" x14ac:dyDescent="0.25">
      <c r="B34" s="5" t="s">
        <v>27</v>
      </c>
      <c r="C34" s="6">
        <v>-79.10000000000052</v>
      </c>
      <c r="D34" s="7">
        <v>-412.3</v>
      </c>
    </row>
    <row r="35" spans="2:4" x14ac:dyDescent="0.25">
      <c r="B35" s="5" t="s">
        <v>28</v>
      </c>
      <c r="C35" s="6">
        <v>-79.10000000000052</v>
      </c>
      <c r="D35" s="7">
        <v>-366.6</v>
      </c>
    </row>
    <row r="36" spans="2:4" x14ac:dyDescent="0.25">
      <c r="B36" s="5" t="s">
        <v>29</v>
      </c>
      <c r="C36" s="6">
        <v>0</v>
      </c>
      <c r="D36" s="7">
        <v>-45.7</v>
      </c>
    </row>
    <row r="37" spans="2:4" x14ac:dyDescent="0.25">
      <c r="B37" s="5" t="s">
        <v>30</v>
      </c>
      <c r="C37" s="6">
        <v>-69.399999999999991</v>
      </c>
      <c r="D37" s="7">
        <v>-26.5</v>
      </c>
    </row>
    <row r="38" spans="2:4" x14ac:dyDescent="0.25">
      <c r="B38" s="4" t="s">
        <v>31</v>
      </c>
      <c r="C38" s="8">
        <v>66.099999999999994</v>
      </c>
      <c r="D38" s="8">
        <v>54.9</v>
      </c>
    </row>
    <row r="39" spans="2:4" ht="21" x14ac:dyDescent="0.25">
      <c r="B39" s="4" t="s">
        <v>32</v>
      </c>
      <c r="C39" s="42">
        <v>-0.85</v>
      </c>
      <c r="D39" s="42">
        <v>-7.61</v>
      </c>
    </row>
    <row r="40" spans="2:4" ht="21" x14ac:dyDescent="0.25">
      <c r="B40" s="4" t="s">
        <v>33</v>
      </c>
      <c r="C40" s="42">
        <v>-0.85</v>
      </c>
      <c r="D40" s="42">
        <v>-6.84</v>
      </c>
    </row>
    <row r="41" spans="2:4" ht="21" x14ac:dyDescent="0.25">
      <c r="B41" s="4" t="s">
        <v>34</v>
      </c>
      <c r="C41" s="42">
        <v>0</v>
      </c>
      <c r="D41" s="42">
        <v>-0.76</v>
      </c>
    </row>
    <row r="42" spans="2:4" ht="21" x14ac:dyDescent="0.25">
      <c r="B42" s="4" t="s">
        <v>35</v>
      </c>
      <c r="C42" s="42">
        <v>-0.85</v>
      </c>
      <c r="D42" s="42">
        <v>-7.61</v>
      </c>
    </row>
    <row r="43" spans="2:4" ht="21" x14ac:dyDescent="0.25">
      <c r="B43" s="4" t="s">
        <v>36</v>
      </c>
      <c r="C43" s="42">
        <v>-0.85</v>
      </c>
      <c r="D43" s="42">
        <v>-6.84</v>
      </c>
    </row>
    <row r="44" spans="2:4" ht="21" x14ac:dyDescent="0.25">
      <c r="B44" s="4" t="s">
        <v>37</v>
      </c>
      <c r="C44" s="42">
        <v>0</v>
      </c>
      <c r="D44" s="42">
        <v>-0.76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7ECE-92D5-4124-8104-250AE0EF8D0F}">
  <dimension ref="B2:D55"/>
  <sheetViews>
    <sheetView workbookViewId="0">
      <selection activeCell="J14" sqref="J14"/>
    </sheetView>
  </sheetViews>
  <sheetFormatPr defaultRowHeight="15" x14ac:dyDescent="0.25"/>
  <cols>
    <col min="1" max="1" width="9.140625" style="1"/>
    <col min="2" max="2" width="42.28515625" style="1" customWidth="1"/>
    <col min="3" max="4" width="11.140625" style="1" customWidth="1"/>
    <col min="5" max="16384" width="9.140625" style="1"/>
  </cols>
  <sheetData>
    <row r="2" spans="2:4" x14ac:dyDescent="0.25">
      <c r="B2" s="23"/>
      <c r="C2" s="9" t="s">
        <v>182</v>
      </c>
      <c r="D2" s="9" t="s">
        <v>183</v>
      </c>
    </row>
    <row r="3" spans="2:4" x14ac:dyDescent="0.25">
      <c r="B3" s="5" t="s">
        <v>38</v>
      </c>
      <c r="C3" s="6">
        <v>431.5</v>
      </c>
      <c r="D3" s="7">
        <v>376.8</v>
      </c>
    </row>
    <row r="4" spans="2:4" x14ac:dyDescent="0.25">
      <c r="B4" s="5" t="s">
        <v>39</v>
      </c>
      <c r="C4" s="6">
        <v>199.7</v>
      </c>
      <c r="D4" s="7">
        <v>203.9</v>
      </c>
    </row>
    <row r="5" spans="2:4" x14ac:dyDescent="0.25">
      <c r="B5" s="5" t="s">
        <v>40</v>
      </c>
      <c r="C5" s="6">
        <v>713.1</v>
      </c>
      <c r="D5" s="7">
        <v>656.7</v>
      </c>
    </row>
    <row r="6" spans="2:4" x14ac:dyDescent="0.25">
      <c r="B6" s="5" t="s">
        <v>41</v>
      </c>
      <c r="C6" s="6">
        <v>690.5</v>
      </c>
      <c r="D6" s="7">
        <v>692</v>
      </c>
    </row>
    <row r="7" spans="2:4" x14ac:dyDescent="0.25">
      <c r="B7" s="5" t="s">
        <v>42</v>
      </c>
      <c r="C7" s="6">
        <v>41.9</v>
      </c>
      <c r="D7" s="7">
        <v>93.2</v>
      </c>
    </row>
    <row r="8" spans="2:4" x14ac:dyDescent="0.25">
      <c r="B8" s="5" t="s">
        <v>43</v>
      </c>
      <c r="C8" s="6">
        <v>1400.1</v>
      </c>
      <c r="D8" s="7">
        <v>1379.9</v>
      </c>
    </row>
    <row r="9" spans="2:4" x14ac:dyDescent="0.25">
      <c r="B9" s="5" t="s">
        <v>44</v>
      </c>
      <c r="C9" s="6">
        <v>248.7</v>
      </c>
      <c r="D9" s="7">
        <v>184.1</v>
      </c>
    </row>
    <row r="10" spans="2:4" x14ac:dyDescent="0.25">
      <c r="B10" s="5" t="s">
        <v>45</v>
      </c>
      <c r="C10" s="6">
        <v>11.200000000000001</v>
      </c>
      <c r="D10" s="7">
        <v>11.2</v>
      </c>
    </row>
    <row r="11" spans="2:4" x14ac:dyDescent="0.25">
      <c r="B11" s="5" t="s">
        <v>46</v>
      </c>
      <c r="C11" s="6">
        <v>3.8</v>
      </c>
      <c r="D11" s="7">
        <v>3.5</v>
      </c>
    </row>
    <row r="12" spans="2:4" x14ac:dyDescent="0.25">
      <c r="B12" s="5" t="s">
        <v>47</v>
      </c>
      <c r="C12" s="6">
        <v>0</v>
      </c>
      <c r="D12" s="7">
        <v>0</v>
      </c>
    </row>
    <row r="13" spans="2:4" x14ac:dyDescent="0.25">
      <c r="B13" s="4" t="s">
        <v>48</v>
      </c>
      <c r="C13" s="8">
        <v>3740.5</v>
      </c>
      <c r="D13" s="8">
        <v>3601.3</v>
      </c>
    </row>
    <row r="14" spans="2:4" x14ac:dyDescent="0.25">
      <c r="B14" s="5" t="s">
        <v>49</v>
      </c>
      <c r="C14" s="6">
        <v>2911.6</v>
      </c>
      <c r="D14" s="7">
        <v>2691.1</v>
      </c>
    </row>
    <row r="15" spans="2:4" x14ac:dyDescent="0.25">
      <c r="B15" s="5" t="s">
        <v>50</v>
      </c>
      <c r="C15" s="6">
        <v>194.1</v>
      </c>
      <c r="D15" s="7">
        <v>143.80000000000001</v>
      </c>
    </row>
    <row r="16" spans="2:4" x14ac:dyDescent="0.25">
      <c r="B16" s="5" t="s">
        <v>51</v>
      </c>
      <c r="C16" s="6">
        <v>25.2</v>
      </c>
      <c r="D16" s="7">
        <v>53.5</v>
      </c>
    </row>
    <row r="17" spans="2:4" x14ac:dyDescent="0.25">
      <c r="B17" s="5" t="s">
        <v>52</v>
      </c>
      <c r="C17" s="6">
        <v>183</v>
      </c>
      <c r="D17" s="7">
        <v>178.7</v>
      </c>
    </row>
    <row r="18" spans="2:4" x14ac:dyDescent="0.25">
      <c r="B18" s="5" t="s">
        <v>53</v>
      </c>
      <c r="C18" s="6">
        <v>266.5</v>
      </c>
      <c r="D18" s="7">
        <v>395.4</v>
      </c>
    </row>
    <row r="19" spans="2:4" x14ac:dyDescent="0.25">
      <c r="B19" s="5" t="s">
        <v>54</v>
      </c>
      <c r="C19" s="6">
        <v>0.5</v>
      </c>
      <c r="D19" s="7">
        <v>0</v>
      </c>
    </row>
    <row r="20" spans="2:4" x14ac:dyDescent="0.25">
      <c r="B20" s="5" t="s">
        <v>55</v>
      </c>
      <c r="C20" s="6">
        <v>0</v>
      </c>
      <c r="D20" s="7">
        <v>0.3</v>
      </c>
    </row>
    <row r="21" spans="2:4" x14ac:dyDescent="0.25">
      <c r="B21" s="4" t="s">
        <v>56</v>
      </c>
      <c r="C21" s="8">
        <v>3580.8999999999996</v>
      </c>
      <c r="D21" s="8">
        <v>3462.8</v>
      </c>
    </row>
    <row r="22" spans="2:4" x14ac:dyDescent="0.25">
      <c r="B22" s="4" t="s">
        <v>57</v>
      </c>
      <c r="C22" s="8">
        <v>24.6</v>
      </c>
      <c r="D22" s="8">
        <v>0</v>
      </c>
    </row>
    <row r="23" spans="2:4" x14ac:dyDescent="0.25">
      <c r="B23" s="4" t="s">
        <v>58</v>
      </c>
      <c r="C23" s="8">
        <v>7346</v>
      </c>
      <c r="D23" s="8">
        <v>7064.1</v>
      </c>
    </row>
    <row r="24" spans="2:4" x14ac:dyDescent="0.25">
      <c r="B24" s="5" t="s">
        <v>59</v>
      </c>
      <c r="C24" s="6">
        <v>676.6</v>
      </c>
      <c r="D24" s="7">
        <v>1370.5</v>
      </c>
    </row>
    <row r="25" spans="2:4" x14ac:dyDescent="0.25">
      <c r="B25" s="5" t="s">
        <v>60</v>
      </c>
      <c r="C25" s="6">
        <v>31.4</v>
      </c>
      <c r="D25" s="7">
        <v>33.799999999999997</v>
      </c>
    </row>
    <row r="26" spans="2:4" x14ac:dyDescent="0.25">
      <c r="B26" s="5" t="s">
        <v>61</v>
      </c>
      <c r="C26" s="6">
        <v>4</v>
      </c>
      <c r="D26" s="7">
        <v>4.5</v>
      </c>
    </row>
    <row r="27" spans="2:4" x14ac:dyDescent="0.25">
      <c r="B27" s="5" t="s">
        <v>62</v>
      </c>
      <c r="C27" s="6">
        <v>12.8</v>
      </c>
      <c r="D27" s="7">
        <v>13</v>
      </c>
    </row>
    <row r="28" spans="2:4" x14ac:dyDescent="0.25">
      <c r="B28" s="5" t="s">
        <v>63</v>
      </c>
      <c r="C28" s="6">
        <v>14.7</v>
      </c>
      <c r="D28" s="7">
        <v>15.2</v>
      </c>
    </row>
    <row r="29" spans="2:4" x14ac:dyDescent="0.25">
      <c r="B29" s="5" t="s">
        <v>64</v>
      </c>
      <c r="C29" s="6">
        <v>1213.2</v>
      </c>
      <c r="D29" s="7">
        <v>1266.8</v>
      </c>
    </row>
    <row r="30" spans="2:4" x14ac:dyDescent="0.25">
      <c r="B30" s="5" t="s">
        <v>65</v>
      </c>
      <c r="C30" s="6">
        <v>0</v>
      </c>
      <c r="D30" s="7">
        <v>31.1</v>
      </c>
    </row>
    <row r="31" spans="2:4" x14ac:dyDescent="0.25">
      <c r="B31" s="5" t="s">
        <v>66</v>
      </c>
      <c r="C31" s="6">
        <v>6.6</v>
      </c>
      <c r="D31" s="7">
        <v>6.5</v>
      </c>
    </row>
    <row r="32" spans="2:4" x14ac:dyDescent="0.25">
      <c r="B32" s="4" t="s">
        <v>67</v>
      </c>
      <c r="C32" s="8">
        <v>1959.3</v>
      </c>
      <c r="D32" s="8">
        <v>2741.4</v>
      </c>
    </row>
    <row r="33" spans="2:4" x14ac:dyDescent="0.25">
      <c r="B33" s="5" t="s">
        <v>59</v>
      </c>
      <c r="C33" s="6">
        <v>1418.8</v>
      </c>
      <c r="D33" s="7">
        <v>1155.7</v>
      </c>
    </row>
    <row r="34" spans="2:4" x14ac:dyDescent="0.25">
      <c r="B34" s="5" t="s">
        <v>68</v>
      </c>
      <c r="C34" s="6">
        <v>1820.2</v>
      </c>
      <c r="D34" s="7">
        <v>1389.5</v>
      </c>
    </row>
    <row r="35" spans="2:4" x14ac:dyDescent="0.25">
      <c r="B35" s="5" t="s">
        <v>69</v>
      </c>
      <c r="C35" s="6">
        <v>462.70000000000005</v>
      </c>
      <c r="D35" s="7">
        <v>470.4</v>
      </c>
    </row>
    <row r="36" spans="2:4" x14ac:dyDescent="0.25">
      <c r="B36" s="5" t="s">
        <v>70</v>
      </c>
      <c r="C36" s="6">
        <v>6.7</v>
      </c>
      <c r="D36" s="7">
        <v>3.5</v>
      </c>
    </row>
    <row r="37" spans="2:4" x14ac:dyDescent="0.25">
      <c r="B37" s="5" t="s">
        <v>62</v>
      </c>
      <c r="C37" s="6">
        <v>9.3000000000000007</v>
      </c>
      <c r="D37" s="7">
        <v>14.5</v>
      </c>
    </row>
    <row r="38" spans="2:4" x14ac:dyDescent="0.25">
      <c r="B38" s="5" t="s">
        <v>63</v>
      </c>
      <c r="C38" s="6">
        <v>0.5</v>
      </c>
      <c r="D38" s="7">
        <v>0.5</v>
      </c>
    </row>
    <row r="39" spans="2:4" x14ac:dyDescent="0.25">
      <c r="B39" s="5" t="s">
        <v>64</v>
      </c>
      <c r="C39" s="6">
        <v>519</v>
      </c>
      <c r="D39" s="7">
        <v>512.9</v>
      </c>
    </row>
    <row r="40" spans="2:4" x14ac:dyDescent="0.25">
      <c r="B40" s="5" t="s">
        <v>65</v>
      </c>
      <c r="C40" s="6">
        <v>192.6</v>
      </c>
      <c r="D40" s="7">
        <v>173.3</v>
      </c>
    </row>
    <row r="41" spans="2:4" x14ac:dyDescent="0.25">
      <c r="B41" s="5" t="s">
        <v>71</v>
      </c>
      <c r="C41" s="6">
        <v>0</v>
      </c>
      <c r="D41" s="7">
        <v>3.9</v>
      </c>
    </row>
    <row r="42" spans="2:4" x14ac:dyDescent="0.25">
      <c r="B42" s="5" t="s">
        <v>72</v>
      </c>
      <c r="C42" s="6">
        <v>3.4</v>
      </c>
      <c r="D42" s="7">
        <v>15.8</v>
      </c>
    </row>
    <row r="43" spans="2:4" x14ac:dyDescent="0.25">
      <c r="B43" s="4" t="s">
        <v>73</v>
      </c>
      <c r="C43" s="8">
        <v>4433.2</v>
      </c>
      <c r="D43" s="8">
        <v>3740</v>
      </c>
    </row>
    <row r="44" spans="2:4" x14ac:dyDescent="0.25">
      <c r="B44" s="4" t="s">
        <v>74</v>
      </c>
      <c r="C44" s="8">
        <v>6392.5</v>
      </c>
      <c r="D44" s="8">
        <v>6481.4</v>
      </c>
    </row>
    <row r="45" spans="2:4" x14ac:dyDescent="0.25">
      <c r="B45" s="4" t="s">
        <v>75</v>
      </c>
      <c r="C45" s="8">
        <v>953.5</v>
      </c>
      <c r="D45" s="8">
        <v>582.70000000000095</v>
      </c>
    </row>
    <row r="46" spans="2:4" x14ac:dyDescent="0.25">
      <c r="B46" s="4" t="s">
        <v>76</v>
      </c>
      <c r="C46" s="8"/>
      <c r="D46" s="8"/>
    </row>
    <row r="47" spans="2:4" x14ac:dyDescent="0.25">
      <c r="B47" s="5" t="s">
        <v>77</v>
      </c>
      <c r="C47" s="6">
        <v>6.9</v>
      </c>
      <c r="D47" s="7">
        <v>5.5</v>
      </c>
    </row>
    <row r="48" spans="2:4" x14ac:dyDescent="0.25">
      <c r="B48" s="5" t="s">
        <v>78</v>
      </c>
      <c r="C48" s="6">
        <v>1648.1999999999998</v>
      </c>
      <c r="D48" s="7">
        <v>1148</v>
      </c>
    </row>
    <row r="49" spans="2:4" x14ac:dyDescent="0.25">
      <c r="B49" s="5" t="s">
        <v>20</v>
      </c>
      <c r="C49" s="6">
        <v>-1</v>
      </c>
      <c r="D49" s="7">
        <v>22.1</v>
      </c>
    </row>
    <row r="50" spans="2:4" x14ac:dyDescent="0.25">
      <c r="B50" s="5" t="s">
        <v>79</v>
      </c>
      <c r="C50" s="6">
        <v>0.5</v>
      </c>
      <c r="D50" s="7">
        <v>0.4</v>
      </c>
    </row>
    <row r="51" spans="2:4" x14ac:dyDescent="0.25">
      <c r="B51" s="5" t="s">
        <v>80</v>
      </c>
      <c r="C51" s="6">
        <v>-813.5</v>
      </c>
      <c r="D51" s="7">
        <v>-759.7</v>
      </c>
    </row>
    <row r="52" spans="2:4" ht="21" x14ac:dyDescent="0.25">
      <c r="B52" s="4" t="s">
        <v>81</v>
      </c>
      <c r="C52" s="8">
        <v>841.09999999999991</v>
      </c>
      <c r="D52" s="8">
        <v>416.3</v>
      </c>
    </row>
    <row r="53" spans="2:4" x14ac:dyDescent="0.25">
      <c r="B53" s="5" t="s">
        <v>30</v>
      </c>
      <c r="C53" s="6">
        <v>112.39999999999999</v>
      </c>
      <c r="D53" s="7">
        <v>166.4</v>
      </c>
    </row>
    <row r="54" spans="2:4" x14ac:dyDescent="0.25">
      <c r="B54" s="4" t="s">
        <v>82</v>
      </c>
      <c r="C54" s="8">
        <v>953.49999999999989</v>
      </c>
      <c r="D54" s="8">
        <v>582.70000000000005</v>
      </c>
    </row>
    <row r="55" spans="2:4" x14ac:dyDescent="0.25">
      <c r="B55" s="4" t="s">
        <v>83</v>
      </c>
      <c r="C55" s="8">
        <v>7346</v>
      </c>
      <c r="D55" s="8">
        <v>7064.1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6382-38D6-4057-AF6A-AFD7374305DC}">
  <dimension ref="B2:D34"/>
  <sheetViews>
    <sheetView workbookViewId="0">
      <selection activeCell="F16" sqref="F16"/>
    </sheetView>
  </sheetViews>
  <sheetFormatPr defaultRowHeight="15" x14ac:dyDescent="0.25"/>
  <cols>
    <col min="1" max="1" width="9.140625" style="1"/>
    <col min="2" max="2" width="59.140625" style="1" customWidth="1"/>
    <col min="3" max="4" width="10.140625" style="1" customWidth="1"/>
    <col min="5" max="5" width="9.140625" style="1"/>
    <col min="6" max="6" width="22.85546875" style="1" customWidth="1"/>
    <col min="7" max="16384" width="9.140625" style="1"/>
  </cols>
  <sheetData>
    <row r="2" spans="2:4" ht="21" x14ac:dyDescent="0.25">
      <c r="B2" s="23"/>
      <c r="C2" s="3" t="s">
        <v>176</v>
      </c>
      <c r="D2" s="3" t="s">
        <v>177</v>
      </c>
    </row>
    <row r="3" spans="2:4" x14ac:dyDescent="0.25">
      <c r="B3" s="4" t="s">
        <v>11</v>
      </c>
      <c r="C3" s="10">
        <v>-138.2000000000005</v>
      </c>
      <c r="D3" s="10">
        <v>-437.1</v>
      </c>
    </row>
    <row r="4" spans="2:4" x14ac:dyDescent="0.25">
      <c r="B4" s="4" t="s">
        <v>84</v>
      </c>
      <c r="C4" s="10">
        <v>-138.2000000000005</v>
      </c>
      <c r="D4" s="10">
        <v>-398.9</v>
      </c>
    </row>
    <row r="5" spans="2:4" x14ac:dyDescent="0.25">
      <c r="B5" s="4" t="s">
        <v>85</v>
      </c>
      <c r="C5" s="10">
        <v>0</v>
      </c>
      <c r="D5" s="10">
        <v>-38.200000000000003</v>
      </c>
    </row>
    <row r="6" spans="2:4" x14ac:dyDescent="0.25">
      <c r="B6" s="5" t="s">
        <v>86</v>
      </c>
      <c r="C6" s="11">
        <v>594.5</v>
      </c>
      <c r="D6" s="11">
        <v>584.5</v>
      </c>
    </row>
    <row r="7" spans="2:4" ht="21" x14ac:dyDescent="0.25">
      <c r="B7" s="5" t="s">
        <v>87</v>
      </c>
      <c r="C7" s="11">
        <v>0</v>
      </c>
      <c r="D7" s="11">
        <v>48.6</v>
      </c>
    </row>
    <row r="8" spans="2:4" x14ac:dyDescent="0.25">
      <c r="B8" s="5" t="s">
        <v>88</v>
      </c>
      <c r="C8" s="11">
        <v>13.5</v>
      </c>
      <c r="D8" s="11">
        <v>-15.6</v>
      </c>
    </row>
    <row r="9" spans="2:4" x14ac:dyDescent="0.25">
      <c r="B9" s="5" t="s">
        <v>89</v>
      </c>
      <c r="C9" s="11">
        <v>369.7</v>
      </c>
      <c r="D9" s="11">
        <v>336.9</v>
      </c>
    </row>
    <row r="10" spans="2:4" x14ac:dyDescent="0.25">
      <c r="B10" s="5" t="s">
        <v>90</v>
      </c>
      <c r="C10" s="11">
        <v>-106.5</v>
      </c>
      <c r="D10" s="11">
        <v>31</v>
      </c>
    </row>
    <row r="11" spans="2:4" x14ac:dyDescent="0.25">
      <c r="B11" s="5" t="s">
        <v>91</v>
      </c>
      <c r="C11" s="11">
        <v>-22.1</v>
      </c>
      <c r="D11" s="11">
        <v>-81.5</v>
      </c>
    </row>
    <row r="12" spans="2:4" x14ac:dyDescent="0.25">
      <c r="B12" s="4" t="s">
        <v>92</v>
      </c>
      <c r="C12" s="10">
        <v>710.59999999999957</v>
      </c>
      <c r="D12" s="10">
        <v>466.5</v>
      </c>
    </row>
    <row r="13" spans="2:4" x14ac:dyDescent="0.25">
      <c r="B13" s="4" t="s">
        <v>93</v>
      </c>
      <c r="C13" s="10"/>
      <c r="D13" s="10"/>
    </row>
    <row r="14" spans="2:4" x14ac:dyDescent="0.25">
      <c r="B14" s="5" t="s">
        <v>94</v>
      </c>
      <c r="C14" s="11">
        <v>-210.5</v>
      </c>
      <c r="D14" s="11">
        <v>-93.6</v>
      </c>
    </row>
    <row r="15" spans="2:4" x14ac:dyDescent="0.25">
      <c r="B15" s="5" t="s">
        <v>95</v>
      </c>
      <c r="C15" s="11">
        <v>-87.4</v>
      </c>
      <c r="D15" s="11">
        <v>185.4</v>
      </c>
    </row>
    <row r="16" spans="2:4" x14ac:dyDescent="0.25">
      <c r="B16" s="5" t="s">
        <v>96</v>
      </c>
      <c r="C16" s="11">
        <v>408.2</v>
      </c>
      <c r="D16" s="11">
        <v>-17.600000000000001</v>
      </c>
    </row>
    <row r="17" spans="2:4" x14ac:dyDescent="0.25">
      <c r="B17" s="4" t="s">
        <v>97</v>
      </c>
      <c r="C17" s="10">
        <v>820.89999999999964</v>
      </c>
      <c r="D17" s="10">
        <v>540.69999999999993</v>
      </c>
    </row>
    <row r="18" spans="2:4" x14ac:dyDescent="0.25">
      <c r="B18" s="5" t="s">
        <v>98</v>
      </c>
      <c r="C18" s="11">
        <v>9.5</v>
      </c>
      <c r="D18" s="11">
        <v>11</v>
      </c>
    </row>
    <row r="19" spans="2:4" x14ac:dyDescent="0.25">
      <c r="B19" s="5" t="s">
        <v>99</v>
      </c>
      <c r="C19" s="11">
        <v>0</v>
      </c>
      <c r="D19" s="11">
        <v>0</v>
      </c>
    </row>
    <row r="20" spans="2:4" x14ac:dyDescent="0.25">
      <c r="B20" s="5" t="s">
        <v>100</v>
      </c>
      <c r="C20" s="11">
        <v>-325.10000000000002</v>
      </c>
      <c r="D20" s="11">
        <v>-455.1</v>
      </c>
    </row>
    <row r="21" spans="2:4" x14ac:dyDescent="0.25">
      <c r="B21" s="5" t="s">
        <v>101</v>
      </c>
      <c r="C21" s="11">
        <v>0</v>
      </c>
      <c r="D21" s="11">
        <v>-4.8</v>
      </c>
    </row>
    <row r="22" spans="2:4" x14ac:dyDescent="0.25">
      <c r="B22" s="4" t="s">
        <v>102</v>
      </c>
      <c r="C22" s="10">
        <v>-315.60000000000002</v>
      </c>
      <c r="D22" s="10">
        <v>-448.90000000000003</v>
      </c>
    </row>
    <row r="23" spans="2:4" x14ac:dyDescent="0.25">
      <c r="B23" s="5" t="s">
        <v>103</v>
      </c>
      <c r="C23" s="11">
        <v>99.8</v>
      </c>
      <c r="D23" s="11">
        <v>55.1</v>
      </c>
    </row>
    <row r="24" spans="2:4" x14ac:dyDescent="0.25">
      <c r="B24" s="5" t="s">
        <v>104</v>
      </c>
      <c r="C24" s="11">
        <v>-600.1</v>
      </c>
      <c r="D24" s="11">
        <v>-144.9</v>
      </c>
    </row>
    <row r="25" spans="2:4" x14ac:dyDescent="0.25">
      <c r="B25" s="5" t="s">
        <v>184</v>
      </c>
      <c r="C25" s="11">
        <v>0</v>
      </c>
      <c r="D25" s="11">
        <v>-2.8</v>
      </c>
    </row>
    <row r="26" spans="2:4" x14ac:dyDescent="0.25">
      <c r="B26" s="5" t="s">
        <v>105</v>
      </c>
      <c r="C26" s="11">
        <v>-397.6</v>
      </c>
      <c r="D26" s="11">
        <v>-410.6</v>
      </c>
    </row>
    <row r="27" spans="2:4" x14ac:dyDescent="0.25">
      <c r="B27" s="5" t="s">
        <v>106</v>
      </c>
      <c r="C27" s="11">
        <v>-280.60000000000002</v>
      </c>
      <c r="D27" s="11">
        <v>-198.1</v>
      </c>
    </row>
    <row r="28" spans="2:4" x14ac:dyDescent="0.25">
      <c r="B28" s="5" t="s">
        <v>108</v>
      </c>
      <c r="C28" s="11">
        <v>501.6</v>
      </c>
      <c r="D28" s="11">
        <v>0</v>
      </c>
    </row>
    <row r="29" spans="2:4" x14ac:dyDescent="0.25">
      <c r="B29" s="5" t="s">
        <v>107</v>
      </c>
      <c r="C29" s="11">
        <v>42.7</v>
      </c>
      <c r="D29" s="11">
        <v>63.8</v>
      </c>
    </row>
    <row r="30" spans="2:4" x14ac:dyDescent="0.25">
      <c r="B30" s="4" t="s">
        <v>109</v>
      </c>
      <c r="C30" s="10">
        <v>-634.19999999999993</v>
      </c>
      <c r="D30" s="10">
        <v>-637.50000000000011</v>
      </c>
    </row>
    <row r="31" spans="2:4" x14ac:dyDescent="0.25">
      <c r="B31" s="4" t="s">
        <v>110</v>
      </c>
      <c r="C31" s="10">
        <v>-128.90000000000032</v>
      </c>
      <c r="D31" s="10">
        <v>-545.70000000000016</v>
      </c>
    </row>
    <row r="32" spans="2:4" x14ac:dyDescent="0.25">
      <c r="B32" s="5" t="s">
        <v>111</v>
      </c>
      <c r="C32" s="11">
        <v>-128.90000000000055</v>
      </c>
      <c r="D32" s="11">
        <v>-545.70000000000005</v>
      </c>
    </row>
    <row r="33" spans="2:4" x14ac:dyDescent="0.25">
      <c r="B33" s="4" t="s">
        <v>112</v>
      </c>
      <c r="C33" s="10">
        <v>395.4</v>
      </c>
      <c r="D33" s="10">
        <v>941.1</v>
      </c>
    </row>
    <row r="34" spans="2:4" x14ac:dyDescent="0.25">
      <c r="B34" s="4" t="s">
        <v>113</v>
      </c>
      <c r="C34" s="10">
        <v>266.5</v>
      </c>
      <c r="D34" s="10">
        <v>395.4</v>
      </c>
    </row>
  </sheetData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B753-E577-418D-B269-24BBA9A959D3}">
  <dimension ref="B2:J32"/>
  <sheetViews>
    <sheetView workbookViewId="0">
      <selection activeCell="G25" sqref="G25"/>
    </sheetView>
  </sheetViews>
  <sheetFormatPr defaultRowHeight="15" x14ac:dyDescent="0.25"/>
  <cols>
    <col min="1" max="1" width="9.140625" style="1"/>
    <col min="2" max="2" width="28" style="1" customWidth="1"/>
    <col min="3" max="3" width="9.140625" style="1"/>
    <col min="4" max="4" width="12.7109375" style="1" customWidth="1"/>
    <col min="5" max="5" width="9.140625" style="1"/>
    <col min="6" max="6" width="11.42578125" style="1" customWidth="1"/>
    <col min="7" max="8" width="12.28515625" style="1" customWidth="1"/>
    <col min="9" max="9" width="14.7109375" style="1" customWidth="1"/>
    <col min="10" max="16384" width="9.140625" style="1"/>
  </cols>
  <sheetData>
    <row r="2" spans="2:10" ht="73.5" x14ac:dyDescent="0.25">
      <c r="B2" s="24"/>
      <c r="C2" s="12" t="s">
        <v>114</v>
      </c>
      <c r="D2" s="13" t="s">
        <v>115</v>
      </c>
      <c r="E2" s="13" t="s">
        <v>116</v>
      </c>
      <c r="F2" s="12" t="s">
        <v>117</v>
      </c>
      <c r="G2" s="12" t="s">
        <v>118</v>
      </c>
      <c r="H2" s="13" t="s">
        <v>119</v>
      </c>
      <c r="I2" s="26" t="s">
        <v>120</v>
      </c>
      <c r="J2" s="26" t="s">
        <v>121</v>
      </c>
    </row>
    <row r="3" spans="2:10" x14ac:dyDescent="0.25">
      <c r="B3" s="25"/>
      <c r="C3" s="28" t="s">
        <v>122</v>
      </c>
      <c r="D3" s="29"/>
      <c r="E3" s="29"/>
      <c r="F3" s="29"/>
      <c r="G3" s="29"/>
      <c r="H3" s="30"/>
      <c r="I3" s="27"/>
      <c r="J3" s="27"/>
    </row>
    <row r="4" spans="2:10" x14ac:dyDescent="0.25">
      <c r="B4" s="4" t="s">
        <v>123</v>
      </c>
      <c r="C4" s="14">
        <v>5.5</v>
      </c>
      <c r="D4" s="14">
        <v>1148</v>
      </c>
      <c r="E4" s="14">
        <v>-759.70000000000016</v>
      </c>
      <c r="F4" s="14">
        <v>22.099999999999998</v>
      </c>
      <c r="G4" s="14">
        <v>0.4</v>
      </c>
      <c r="H4" s="14">
        <v>0</v>
      </c>
      <c r="I4" s="14">
        <v>166.39999999999998</v>
      </c>
      <c r="J4" s="14">
        <v>582.69999999999982</v>
      </c>
    </row>
    <row r="5" spans="2:10" ht="21" x14ac:dyDescent="0.25">
      <c r="B5" s="5" t="s">
        <v>132</v>
      </c>
      <c r="C5" s="15">
        <v>0</v>
      </c>
      <c r="D5" s="15">
        <v>0</v>
      </c>
      <c r="E5" s="15">
        <v>-56.1</v>
      </c>
      <c r="F5" s="15">
        <v>0</v>
      </c>
      <c r="G5" s="15">
        <v>0</v>
      </c>
      <c r="H5" s="15">
        <v>0</v>
      </c>
      <c r="I5" s="15">
        <v>0</v>
      </c>
      <c r="J5" s="14">
        <v>-56.1</v>
      </c>
    </row>
    <row r="6" spans="2:10" ht="21" x14ac:dyDescent="0.25">
      <c r="B6" s="5" t="s">
        <v>124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-68.599999999999994</v>
      </c>
      <c r="J6" s="14">
        <v>-68.599999999999994</v>
      </c>
    </row>
    <row r="7" spans="2:10" x14ac:dyDescent="0.25">
      <c r="B7" s="5" t="s">
        <v>79</v>
      </c>
      <c r="C7" s="15">
        <v>0</v>
      </c>
      <c r="D7" s="15">
        <v>0</v>
      </c>
      <c r="E7" s="15">
        <v>0</v>
      </c>
      <c r="F7" s="15">
        <v>0</v>
      </c>
      <c r="G7" s="15">
        <v>0.1</v>
      </c>
      <c r="H7" s="15">
        <v>0</v>
      </c>
      <c r="I7" s="15">
        <v>0</v>
      </c>
      <c r="J7" s="14">
        <v>0.1</v>
      </c>
    </row>
    <row r="8" spans="2:10" x14ac:dyDescent="0.25">
      <c r="B8" s="5" t="s">
        <v>125</v>
      </c>
      <c r="C8" s="15">
        <v>0</v>
      </c>
      <c r="D8" s="15">
        <v>0</v>
      </c>
      <c r="E8" s="15">
        <v>0</v>
      </c>
      <c r="F8" s="15">
        <v>-23.1</v>
      </c>
      <c r="G8" s="15">
        <v>0</v>
      </c>
      <c r="H8" s="15">
        <v>0</v>
      </c>
      <c r="I8" s="15">
        <v>-0.8</v>
      </c>
      <c r="J8" s="14">
        <v>-23.900000000000002</v>
      </c>
    </row>
    <row r="9" spans="2:10" ht="31.5" x14ac:dyDescent="0.25">
      <c r="B9" s="5" t="s">
        <v>24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4">
        <v>0</v>
      </c>
    </row>
    <row r="10" spans="2:10" x14ac:dyDescent="0.25">
      <c r="B10" s="4" t="s">
        <v>126</v>
      </c>
      <c r="C10" s="14">
        <v>0</v>
      </c>
      <c r="D10" s="14">
        <v>0</v>
      </c>
      <c r="E10" s="14">
        <v>-56.1</v>
      </c>
      <c r="F10" s="14">
        <v>-23.1</v>
      </c>
      <c r="G10" s="14">
        <v>0.1</v>
      </c>
      <c r="H10" s="14">
        <v>0</v>
      </c>
      <c r="I10" s="14">
        <v>-69.399999999999991</v>
      </c>
      <c r="J10" s="14">
        <v>-148.5</v>
      </c>
    </row>
    <row r="11" spans="2:10" x14ac:dyDescent="0.25">
      <c r="B11" s="5" t="s">
        <v>127</v>
      </c>
      <c r="C11" s="15">
        <v>0</v>
      </c>
      <c r="D11" s="15">
        <v>0</v>
      </c>
      <c r="E11" s="15">
        <v>2.2999999999999998</v>
      </c>
      <c r="F11" s="15">
        <v>0</v>
      </c>
      <c r="G11" s="15">
        <v>0</v>
      </c>
      <c r="H11" s="15">
        <v>0</v>
      </c>
      <c r="I11" s="15">
        <v>11.3</v>
      </c>
      <c r="J11" s="14">
        <v>13.600000000000001</v>
      </c>
    </row>
    <row r="12" spans="2:10" x14ac:dyDescent="0.25">
      <c r="B12" s="5" t="s">
        <v>129</v>
      </c>
      <c r="C12" s="15">
        <v>1.4</v>
      </c>
      <c r="D12" s="15">
        <v>500.20000000000005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4">
        <v>501.6</v>
      </c>
    </row>
    <row r="13" spans="2:10" x14ac:dyDescent="0.25">
      <c r="B13" s="5" t="s">
        <v>130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4.0999999999999996</v>
      </c>
      <c r="J13" s="14">
        <v>4.0999999999999996</v>
      </c>
    </row>
    <row r="14" spans="2:10" x14ac:dyDescent="0.25">
      <c r="B14" s="4" t="s">
        <v>131</v>
      </c>
      <c r="C14" s="14">
        <v>1.4</v>
      </c>
      <c r="D14" s="8">
        <v>500.20000000000005</v>
      </c>
      <c r="E14" s="8">
        <v>2.2999999999999998</v>
      </c>
      <c r="F14" s="14">
        <v>0</v>
      </c>
      <c r="G14" s="14">
        <v>0</v>
      </c>
      <c r="H14" s="8">
        <v>0</v>
      </c>
      <c r="I14" s="8">
        <v>15.4</v>
      </c>
      <c r="J14" s="14">
        <v>519.30000000000007</v>
      </c>
    </row>
    <row r="15" spans="2:10" x14ac:dyDescent="0.25">
      <c r="B15" s="4" t="str">
        <f>"Stan na dzień "&amp;OkresBiezBil</f>
        <v>Stan na dzień 31.01.2024</v>
      </c>
      <c r="C15" s="14">
        <v>6.9</v>
      </c>
      <c r="D15" s="8">
        <v>1648.2</v>
      </c>
      <c r="E15" s="8">
        <v>-813.50000000000011</v>
      </c>
      <c r="F15" s="14">
        <v>-1.0000000000000036</v>
      </c>
      <c r="G15" s="14">
        <v>0.5</v>
      </c>
      <c r="H15" s="8">
        <v>0</v>
      </c>
      <c r="I15" s="8">
        <v>112.39999999999998</v>
      </c>
      <c r="J15" s="14">
        <v>953.49999999999989</v>
      </c>
    </row>
    <row r="18" spans="2:10" ht="73.5" x14ac:dyDescent="0.25">
      <c r="B18" s="24"/>
      <c r="C18" s="12" t="s">
        <v>114</v>
      </c>
      <c r="D18" s="13" t="s">
        <v>115</v>
      </c>
      <c r="E18" s="13" t="s">
        <v>116</v>
      </c>
      <c r="F18" s="12" t="s">
        <v>117</v>
      </c>
      <c r="G18" s="12" t="s">
        <v>118</v>
      </c>
      <c r="H18" s="13" t="s">
        <v>119</v>
      </c>
      <c r="I18" s="26" t="s">
        <v>120</v>
      </c>
      <c r="J18" s="26" t="s">
        <v>121</v>
      </c>
    </row>
    <row r="19" spans="2:10" ht="15" customHeight="1" x14ac:dyDescent="0.25">
      <c r="B19" s="25"/>
      <c r="C19" s="28" t="s">
        <v>122</v>
      </c>
      <c r="D19" s="29"/>
      <c r="E19" s="29"/>
      <c r="F19" s="29"/>
      <c r="G19" s="29"/>
      <c r="H19" s="30"/>
      <c r="I19" s="27"/>
      <c r="J19" s="27"/>
    </row>
    <row r="20" spans="2:10" x14ac:dyDescent="0.25">
      <c r="B20" s="4" t="str">
        <f>"Stan na dzień "&amp;OkresPopPocz</f>
        <v>Stan na dzień 01.02.2022</v>
      </c>
      <c r="C20" s="14">
        <v>5.5</v>
      </c>
      <c r="D20" s="8">
        <v>1148</v>
      </c>
      <c r="E20" s="8">
        <v>-186.3</v>
      </c>
      <c r="F20" s="14">
        <v>16.899999999999999</v>
      </c>
      <c r="G20" s="14">
        <v>0.5</v>
      </c>
      <c r="H20" s="8">
        <v>0.6</v>
      </c>
      <c r="I20" s="8">
        <v>166.4</v>
      </c>
      <c r="J20" s="14">
        <v>1151.5999999999999</v>
      </c>
    </row>
    <row r="21" spans="2:10" ht="21" x14ac:dyDescent="0.25">
      <c r="B21" s="5" t="s">
        <v>132</v>
      </c>
      <c r="C21" s="15">
        <v>0</v>
      </c>
      <c r="D21" s="15">
        <v>0</v>
      </c>
      <c r="E21" s="15">
        <v>-417.6</v>
      </c>
      <c r="F21" s="15">
        <v>0</v>
      </c>
      <c r="G21" s="15">
        <v>0</v>
      </c>
      <c r="H21" s="15">
        <v>0</v>
      </c>
      <c r="I21" s="15">
        <v>0</v>
      </c>
      <c r="J21" s="15">
        <v>-417.6</v>
      </c>
    </row>
    <row r="22" spans="2:10" ht="21" x14ac:dyDescent="0.25">
      <c r="B22" s="5" t="s">
        <v>133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-26.3</v>
      </c>
      <c r="J22" s="15">
        <v>-26.3</v>
      </c>
    </row>
    <row r="23" spans="2:10" x14ac:dyDescent="0.25">
      <c r="B23" s="5" t="s">
        <v>79</v>
      </c>
      <c r="C23" s="15">
        <v>0</v>
      </c>
      <c r="D23" s="15">
        <v>0</v>
      </c>
      <c r="E23" s="15">
        <v>0</v>
      </c>
      <c r="F23" s="15">
        <v>0</v>
      </c>
      <c r="G23" s="15">
        <v>0.1</v>
      </c>
      <c r="H23" s="15">
        <v>0</v>
      </c>
      <c r="I23" s="15">
        <v>0</v>
      </c>
      <c r="J23" s="15">
        <v>0.1</v>
      </c>
    </row>
    <row r="24" spans="2:10" x14ac:dyDescent="0.25">
      <c r="B24" s="5" t="s">
        <v>125</v>
      </c>
      <c r="C24" s="15">
        <v>0</v>
      </c>
      <c r="D24" s="15">
        <v>0</v>
      </c>
      <c r="E24" s="15">
        <v>0</v>
      </c>
      <c r="F24" s="15">
        <v>8.5</v>
      </c>
      <c r="G24" s="15">
        <v>0</v>
      </c>
      <c r="H24" s="15">
        <v>0</v>
      </c>
      <c r="I24" s="15">
        <v>-0.2</v>
      </c>
      <c r="J24" s="15">
        <v>8.3000000000000007</v>
      </c>
    </row>
    <row r="25" spans="2:10" ht="31.5" x14ac:dyDescent="0.25">
      <c r="B25" s="5" t="s">
        <v>24</v>
      </c>
      <c r="C25" s="15">
        <v>0</v>
      </c>
      <c r="D25" s="15">
        <v>0</v>
      </c>
      <c r="E25" s="15">
        <v>0</v>
      </c>
      <c r="F25" s="15">
        <v>-3.3</v>
      </c>
      <c r="G25" s="15">
        <v>0</v>
      </c>
      <c r="H25" s="15">
        <v>0</v>
      </c>
      <c r="I25" s="15">
        <v>0</v>
      </c>
      <c r="J25" s="15">
        <v>-3.3</v>
      </c>
    </row>
    <row r="26" spans="2:10" x14ac:dyDescent="0.25">
      <c r="B26" s="4" t="s">
        <v>126</v>
      </c>
      <c r="C26" s="14">
        <v>0</v>
      </c>
      <c r="D26" s="8">
        <v>0</v>
      </c>
      <c r="E26" s="8">
        <v>-417.6</v>
      </c>
      <c r="F26" s="14">
        <v>5.2</v>
      </c>
      <c r="G26" s="14">
        <v>0.1</v>
      </c>
      <c r="H26" s="8">
        <v>0</v>
      </c>
      <c r="I26" s="8">
        <v>-26.5</v>
      </c>
      <c r="J26" s="14">
        <v>-438.8</v>
      </c>
    </row>
    <row r="27" spans="2:10" x14ac:dyDescent="0.25">
      <c r="B27" s="5" t="s">
        <v>127</v>
      </c>
      <c r="C27" s="15">
        <v>0</v>
      </c>
      <c r="D27" s="15">
        <v>0</v>
      </c>
      <c r="E27" s="15">
        <v>-0.3</v>
      </c>
      <c r="F27" s="15">
        <v>0</v>
      </c>
      <c r="G27" s="15">
        <v>-0.5</v>
      </c>
      <c r="H27" s="15">
        <v>-0.6</v>
      </c>
      <c r="I27" s="15">
        <v>18.8</v>
      </c>
      <c r="J27" s="15">
        <v>17.399999999999999</v>
      </c>
    </row>
    <row r="28" spans="2:10" ht="42" x14ac:dyDescent="0.25">
      <c r="B28" s="5" t="s">
        <v>134</v>
      </c>
      <c r="C28" s="15">
        <v>0</v>
      </c>
      <c r="D28" s="15">
        <v>0</v>
      </c>
      <c r="E28" s="15">
        <v>16.2</v>
      </c>
      <c r="F28" s="15">
        <v>0</v>
      </c>
      <c r="G28" s="15">
        <v>0</v>
      </c>
      <c r="H28" s="15">
        <v>0</v>
      </c>
      <c r="I28" s="15">
        <v>7.7</v>
      </c>
      <c r="J28" s="15">
        <v>23.9</v>
      </c>
    </row>
    <row r="29" spans="2:10" x14ac:dyDescent="0.25">
      <c r="B29" s="5" t="s">
        <v>128</v>
      </c>
      <c r="C29" s="15">
        <v>0</v>
      </c>
      <c r="D29" s="15">
        <v>0</v>
      </c>
      <c r="E29" s="15">
        <v>-0.1</v>
      </c>
      <c r="F29" s="15">
        <v>0</v>
      </c>
      <c r="G29" s="15">
        <v>0.3</v>
      </c>
      <c r="H29" s="15">
        <v>0</v>
      </c>
      <c r="I29" s="15">
        <v>0</v>
      </c>
      <c r="J29" s="15">
        <v>0.2</v>
      </c>
    </row>
    <row r="30" spans="2:10" ht="42" x14ac:dyDescent="0.25">
      <c r="B30" s="5" t="s">
        <v>185</v>
      </c>
      <c r="C30" s="15">
        <v>0</v>
      </c>
      <c r="D30" s="15">
        <v>0</v>
      </c>
      <c r="E30" s="15">
        <v>-171.6</v>
      </c>
      <c r="F30" s="15">
        <v>0</v>
      </c>
      <c r="G30" s="15">
        <v>0</v>
      </c>
      <c r="H30" s="15">
        <v>0</v>
      </c>
      <c r="I30" s="15">
        <v>0</v>
      </c>
      <c r="J30" s="15">
        <v>-171.6</v>
      </c>
    </row>
    <row r="31" spans="2:10" x14ac:dyDescent="0.25">
      <c r="B31" s="5" t="s">
        <v>131</v>
      </c>
      <c r="C31" s="16">
        <v>0</v>
      </c>
      <c r="D31" s="16">
        <v>0</v>
      </c>
      <c r="E31" s="16">
        <v>-155.79999999999998</v>
      </c>
      <c r="F31" s="16">
        <v>0</v>
      </c>
      <c r="G31" s="16">
        <v>-0.2</v>
      </c>
      <c r="H31" s="16">
        <v>-0.6</v>
      </c>
      <c r="I31" s="16">
        <v>26.5</v>
      </c>
      <c r="J31" s="16">
        <v>-130.1</v>
      </c>
    </row>
    <row r="32" spans="2:10" x14ac:dyDescent="0.25">
      <c r="B32" s="4" t="str">
        <f>"Stan na dzień "&amp;OkresDodBil</f>
        <v>Stan na dzień 31.01.2023</v>
      </c>
      <c r="C32" s="14">
        <v>5.5</v>
      </c>
      <c r="D32" s="8">
        <v>1148</v>
      </c>
      <c r="E32" s="8">
        <v>-759.7</v>
      </c>
      <c r="F32" s="14">
        <v>22.099999999999998</v>
      </c>
      <c r="G32" s="14">
        <v>0.4</v>
      </c>
      <c r="H32" s="8">
        <v>0</v>
      </c>
      <c r="I32" s="8">
        <v>166.4</v>
      </c>
      <c r="J32" s="14">
        <v>582.69999999999993</v>
      </c>
    </row>
  </sheetData>
  <mergeCells count="8">
    <mergeCell ref="B2:B3"/>
    <mergeCell ref="I2:I3"/>
    <mergeCell ref="J2:J3"/>
    <mergeCell ref="C3:H3"/>
    <mergeCell ref="B18:B19"/>
    <mergeCell ref="I18:I19"/>
    <mergeCell ref="J18:J19"/>
    <mergeCell ref="C19:H19"/>
  </mergeCells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6875-DDC0-442C-9D3C-E829CBF1039D}">
  <dimension ref="B2:K46"/>
  <sheetViews>
    <sheetView workbookViewId="0">
      <selection activeCell="P38" sqref="P38"/>
    </sheetView>
  </sheetViews>
  <sheetFormatPr defaultRowHeight="15" x14ac:dyDescent="0.25"/>
  <cols>
    <col min="1" max="1" width="9.140625" style="1"/>
    <col min="2" max="2" width="3.7109375" style="1" customWidth="1"/>
    <col min="3" max="3" width="41.5703125" style="1" customWidth="1"/>
    <col min="4" max="9" width="9.140625" style="1"/>
    <col min="10" max="10" width="10.42578125" style="1" customWidth="1"/>
    <col min="11" max="16384" width="9.140625" style="1"/>
  </cols>
  <sheetData>
    <row r="2" spans="2:11" ht="42" x14ac:dyDescent="0.25">
      <c r="B2" s="54" t="s">
        <v>176</v>
      </c>
      <c r="C2" s="55"/>
      <c r="D2" s="56" t="s">
        <v>135</v>
      </c>
      <c r="E2" s="56" t="s">
        <v>136</v>
      </c>
      <c r="F2" s="56" t="s">
        <v>137</v>
      </c>
      <c r="G2" s="56" t="s">
        <v>138</v>
      </c>
      <c r="H2" s="56" t="s">
        <v>139</v>
      </c>
      <c r="I2" s="56" t="s">
        <v>140</v>
      </c>
      <c r="J2" s="56" t="s">
        <v>141</v>
      </c>
      <c r="K2" s="56" t="s">
        <v>142</v>
      </c>
    </row>
    <row r="3" spans="2:11" x14ac:dyDescent="0.25">
      <c r="B3" s="43" t="s">
        <v>143</v>
      </c>
      <c r="C3" s="44"/>
      <c r="D3" s="18">
        <v>4000.0999999999995</v>
      </c>
      <c r="E3" s="18">
        <v>1418</v>
      </c>
      <c r="F3" s="18">
        <v>2840.9</v>
      </c>
      <c r="G3" s="18">
        <v>1091</v>
      </c>
      <c r="H3" s="18">
        <v>90.3</v>
      </c>
      <c r="I3" s="18">
        <v>9440.2999999999993</v>
      </c>
      <c r="J3" s="18">
        <v>0</v>
      </c>
      <c r="K3" s="18">
        <v>9440.2999999999993</v>
      </c>
    </row>
    <row r="4" spans="2:11" x14ac:dyDescent="0.25">
      <c r="B4" s="45"/>
      <c r="C4" s="45"/>
      <c r="D4" s="45"/>
      <c r="E4" s="45"/>
      <c r="F4" s="45"/>
      <c r="G4" s="45"/>
      <c r="H4" s="45"/>
      <c r="I4" s="45"/>
      <c r="J4" s="45"/>
      <c r="K4" s="22"/>
    </row>
    <row r="5" spans="2:11" x14ac:dyDescent="0.25">
      <c r="B5" s="43" t="s">
        <v>3</v>
      </c>
      <c r="C5" s="44"/>
      <c r="D5" s="18">
        <v>2218.3999999999996</v>
      </c>
      <c r="E5" s="18">
        <v>621.9</v>
      </c>
      <c r="F5" s="18">
        <v>1103.3</v>
      </c>
      <c r="G5" s="18">
        <v>401.3</v>
      </c>
      <c r="H5" s="18">
        <v>49.2</v>
      </c>
      <c r="I5" s="18">
        <v>4394.0999999999995</v>
      </c>
      <c r="J5" s="18">
        <v>0</v>
      </c>
      <c r="K5" s="18">
        <v>4394.0999999999995</v>
      </c>
    </row>
    <row r="6" spans="2:11" x14ac:dyDescent="0.25">
      <c r="B6" s="22"/>
      <c r="C6" s="22" t="s">
        <v>144</v>
      </c>
      <c r="D6" s="17">
        <v>0.55458613534661627</v>
      </c>
      <c r="E6" s="17">
        <v>0.43857545839210155</v>
      </c>
      <c r="F6" s="17">
        <v>0.38836284276109678</v>
      </c>
      <c r="G6" s="17">
        <v>0.36782768102658114</v>
      </c>
      <c r="H6" s="17">
        <v>0.54485049833887045</v>
      </c>
      <c r="I6" s="17"/>
      <c r="J6" s="17"/>
      <c r="K6" s="17">
        <v>0.4654619026937703</v>
      </c>
    </row>
    <row r="7" spans="2:11" x14ac:dyDescent="0.25">
      <c r="B7" s="45"/>
      <c r="C7" s="45"/>
      <c r="D7" s="46"/>
      <c r="E7" s="46"/>
      <c r="F7" s="46"/>
      <c r="G7" s="46"/>
      <c r="H7" s="46"/>
      <c r="I7" s="46"/>
      <c r="J7" s="46"/>
      <c r="K7" s="47"/>
    </row>
    <row r="8" spans="2:11" x14ac:dyDescent="0.25">
      <c r="B8" s="21"/>
      <c r="C8" s="22" t="s">
        <v>4</v>
      </c>
      <c r="D8" s="7">
        <v>-1684</v>
      </c>
      <c r="E8" s="7">
        <v>-560.9</v>
      </c>
      <c r="F8" s="7">
        <v>-1163.3999999999999</v>
      </c>
      <c r="G8" s="7">
        <v>-420.8</v>
      </c>
      <c r="H8" s="7">
        <v>-37.9</v>
      </c>
      <c r="I8" s="7">
        <v>-3867</v>
      </c>
      <c r="J8" s="7">
        <v>0</v>
      </c>
      <c r="K8" s="7">
        <v>-3867</v>
      </c>
    </row>
    <row r="9" spans="2:11" x14ac:dyDescent="0.25">
      <c r="B9" s="22"/>
      <c r="C9" s="22" t="s">
        <v>5</v>
      </c>
      <c r="D9" s="7">
        <v>-252.1</v>
      </c>
      <c r="E9" s="7">
        <v>-29.9</v>
      </c>
      <c r="F9" s="7">
        <v>-72.900000000000006</v>
      </c>
      <c r="G9" s="7">
        <v>-25.3</v>
      </c>
      <c r="H9" s="7">
        <v>-4.7</v>
      </c>
      <c r="I9" s="7">
        <v>-384.9</v>
      </c>
      <c r="J9" s="7">
        <v>0</v>
      </c>
      <c r="K9" s="7">
        <v>-384.9</v>
      </c>
    </row>
    <row r="10" spans="2:11" x14ac:dyDescent="0.25">
      <c r="B10" s="22"/>
      <c r="C10" s="22" t="s">
        <v>186</v>
      </c>
      <c r="D10" s="7">
        <v>33.299999999999997</v>
      </c>
      <c r="E10" s="7">
        <v>1.5</v>
      </c>
      <c r="F10" s="7">
        <v>7.5</v>
      </c>
      <c r="G10" s="7">
        <v>0</v>
      </c>
      <c r="H10" s="7">
        <v>-0.6</v>
      </c>
      <c r="I10" s="7">
        <v>41.699999999999996</v>
      </c>
      <c r="J10" s="7">
        <v>0</v>
      </c>
      <c r="K10" s="7">
        <v>41.7</v>
      </c>
    </row>
    <row r="11" spans="2:11" x14ac:dyDescent="0.25">
      <c r="B11" s="43" t="s">
        <v>187</v>
      </c>
      <c r="C11" s="44"/>
      <c r="D11" s="18">
        <v>315.59999999999968</v>
      </c>
      <c r="E11" s="18">
        <v>32.600000000000023</v>
      </c>
      <c r="F11" s="18">
        <v>-125.5</v>
      </c>
      <c r="G11" s="18">
        <v>-44.800000000000011</v>
      </c>
      <c r="H11" s="18">
        <v>6</v>
      </c>
      <c r="I11" s="18">
        <v>183.89999999999964</v>
      </c>
      <c r="J11" s="18">
        <v>0</v>
      </c>
      <c r="K11" s="18">
        <v>183.89999999999964</v>
      </c>
    </row>
    <row r="12" spans="2:11" x14ac:dyDescent="0.25">
      <c r="B12" s="22"/>
      <c r="C12" s="22" t="s">
        <v>86</v>
      </c>
      <c r="D12" s="7">
        <v>-376.4</v>
      </c>
      <c r="E12" s="7">
        <v>-118</v>
      </c>
      <c r="F12" s="7">
        <v>-81.2</v>
      </c>
      <c r="G12" s="7">
        <v>-18.2</v>
      </c>
      <c r="H12" s="7">
        <v>-0.7</v>
      </c>
      <c r="I12" s="7">
        <v>-594.50000000000011</v>
      </c>
      <c r="J12" s="7">
        <v>0</v>
      </c>
      <c r="K12" s="7">
        <v>-594.5</v>
      </c>
    </row>
    <row r="13" spans="2:11" x14ac:dyDescent="0.25">
      <c r="B13" s="43" t="s">
        <v>188</v>
      </c>
      <c r="C13" s="44"/>
      <c r="D13" s="18">
        <v>691.99999999999966</v>
      </c>
      <c r="E13" s="18">
        <v>150.60000000000002</v>
      </c>
      <c r="F13" s="18">
        <v>-44.3</v>
      </c>
      <c r="G13" s="18">
        <v>-26.600000000000012</v>
      </c>
      <c r="H13" s="18">
        <v>6.7</v>
      </c>
      <c r="I13" s="18">
        <v>778.39999999999975</v>
      </c>
      <c r="J13" s="18">
        <v>0</v>
      </c>
      <c r="K13" s="18">
        <v>778.39999999999964</v>
      </c>
    </row>
    <row r="14" spans="2:11" x14ac:dyDescent="0.25">
      <c r="B14" s="48"/>
      <c r="C14" s="45" t="s">
        <v>145</v>
      </c>
      <c r="D14" s="7"/>
      <c r="E14" s="7"/>
      <c r="F14" s="7"/>
      <c r="G14" s="7"/>
      <c r="H14" s="7"/>
      <c r="I14" s="7"/>
      <c r="J14" s="7"/>
      <c r="K14" s="7">
        <v>124.1</v>
      </c>
    </row>
    <row r="15" spans="2:11" x14ac:dyDescent="0.25">
      <c r="B15" s="48"/>
      <c r="C15" s="22" t="s">
        <v>10</v>
      </c>
      <c r="D15" s="7"/>
      <c r="E15" s="7"/>
      <c r="F15" s="7"/>
      <c r="G15" s="7"/>
      <c r="H15" s="7"/>
      <c r="I15" s="7"/>
      <c r="J15" s="7"/>
      <c r="K15" s="7">
        <v>-446.5</v>
      </c>
    </row>
    <row r="16" spans="2:11" x14ac:dyDescent="0.25">
      <c r="B16" s="48"/>
      <c r="C16" s="45" t="s">
        <v>180</v>
      </c>
      <c r="D16" s="7"/>
      <c r="E16" s="7"/>
      <c r="F16" s="7"/>
      <c r="G16" s="7"/>
      <c r="H16" s="7"/>
      <c r="I16" s="7"/>
      <c r="J16" s="7"/>
      <c r="K16" s="7">
        <v>0.3</v>
      </c>
    </row>
    <row r="17" spans="2:11" x14ac:dyDescent="0.25">
      <c r="B17" s="43" t="s">
        <v>11</v>
      </c>
      <c r="C17" s="44"/>
      <c r="D17" s="18"/>
      <c r="E17" s="18"/>
      <c r="F17" s="18"/>
      <c r="G17" s="18"/>
      <c r="H17" s="18"/>
      <c r="I17" s="18"/>
      <c r="J17" s="18"/>
      <c r="K17" s="18">
        <v>-138.20000000000033</v>
      </c>
    </row>
    <row r="18" spans="2:1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9"/>
    </row>
    <row r="19" spans="2:11" x14ac:dyDescent="0.25">
      <c r="B19" s="43" t="s">
        <v>146</v>
      </c>
      <c r="C19" s="44"/>
      <c r="D19" s="50">
        <v>45322</v>
      </c>
      <c r="E19" s="51"/>
      <c r="F19" s="51"/>
      <c r="G19" s="51"/>
      <c r="H19" s="51"/>
      <c r="I19" s="51"/>
      <c r="J19" s="51"/>
      <c r="K19" s="52"/>
    </row>
    <row r="20" spans="2:11" x14ac:dyDescent="0.25">
      <c r="B20" s="22"/>
      <c r="C20" s="22" t="s">
        <v>49</v>
      </c>
      <c r="D20" s="7">
        <v>1181.8000000000002</v>
      </c>
      <c r="E20" s="7">
        <v>659</v>
      </c>
      <c r="F20" s="7">
        <v>810.69999999999993</v>
      </c>
      <c r="G20" s="7">
        <v>239.79999999999998</v>
      </c>
      <c r="H20" s="7">
        <v>20.3</v>
      </c>
      <c r="I20" s="7">
        <v>2911.6000000000004</v>
      </c>
      <c r="J20" s="7">
        <v>0</v>
      </c>
      <c r="K20" s="7">
        <v>2911.6</v>
      </c>
    </row>
    <row r="21" spans="2:11" x14ac:dyDescent="0.25">
      <c r="B21" s="22"/>
      <c r="C21" s="53" t="s">
        <v>147</v>
      </c>
      <c r="D21" s="7">
        <v>566.20000000000005</v>
      </c>
      <c r="E21" s="7">
        <v>285.89999999999998</v>
      </c>
      <c r="F21" s="7">
        <v>85.9</v>
      </c>
      <c r="G21" s="7">
        <v>5.0999999999999996</v>
      </c>
      <c r="H21" s="7">
        <v>0</v>
      </c>
      <c r="I21" s="7">
        <v>943.1</v>
      </c>
      <c r="J21" s="7"/>
      <c r="K21" s="7"/>
    </row>
    <row r="22" spans="2:11" x14ac:dyDescent="0.25">
      <c r="B22" s="22"/>
      <c r="C22" s="53" t="s">
        <v>148</v>
      </c>
      <c r="D22" s="7">
        <v>615.6</v>
      </c>
      <c r="E22" s="7">
        <v>373.1</v>
      </c>
      <c r="F22" s="7">
        <v>724.8</v>
      </c>
      <c r="G22" s="7">
        <v>234.7</v>
      </c>
      <c r="H22" s="7">
        <v>20.3</v>
      </c>
      <c r="I22" s="7">
        <v>1968.5</v>
      </c>
      <c r="J22" s="7"/>
      <c r="K22" s="7"/>
    </row>
    <row r="26" spans="2:11" ht="42" x14ac:dyDescent="0.25">
      <c r="B26" s="54" t="s">
        <v>177</v>
      </c>
      <c r="C26" s="55"/>
      <c r="D26" s="56" t="s">
        <v>135</v>
      </c>
      <c r="E26" s="56" t="s">
        <v>136</v>
      </c>
      <c r="F26" s="56" t="s">
        <v>137</v>
      </c>
      <c r="G26" s="56" t="s">
        <v>138</v>
      </c>
      <c r="H26" s="56" t="s">
        <v>139</v>
      </c>
      <c r="I26" s="56" t="s">
        <v>140</v>
      </c>
      <c r="J26" s="56" t="s">
        <v>141</v>
      </c>
      <c r="K26" s="56" t="s">
        <v>142</v>
      </c>
    </row>
    <row r="27" spans="2:11" x14ac:dyDescent="0.25">
      <c r="B27" s="43" t="s">
        <v>143</v>
      </c>
      <c r="C27" s="44"/>
      <c r="D27" s="18">
        <v>4175.2</v>
      </c>
      <c r="E27" s="18">
        <v>843.07</v>
      </c>
      <c r="F27" s="18">
        <v>3081.2999999999997</v>
      </c>
      <c r="G27" s="18">
        <v>895</v>
      </c>
      <c r="H27" s="18">
        <v>115.80000000000001</v>
      </c>
      <c r="I27" s="18">
        <v>9110.369999999999</v>
      </c>
      <c r="J27" s="18">
        <v>12.830000000001746</v>
      </c>
      <c r="K27" s="18">
        <v>9123.2000000000007</v>
      </c>
    </row>
    <row r="28" spans="2:11" x14ac:dyDescent="0.25">
      <c r="B28" s="45"/>
      <c r="C28" s="45"/>
      <c r="D28" s="45"/>
      <c r="E28" s="45"/>
      <c r="F28" s="45"/>
      <c r="G28" s="45"/>
      <c r="H28" s="45"/>
      <c r="I28" s="45"/>
      <c r="J28" s="45"/>
      <c r="K28" s="22"/>
    </row>
    <row r="29" spans="2:11" x14ac:dyDescent="0.25">
      <c r="B29" s="43" t="s">
        <v>3</v>
      </c>
      <c r="C29" s="44"/>
      <c r="D29" s="18">
        <v>2178.6000000000004</v>
      </c>
      <c r="E29" s="18">
        <v>390.72</v>
      </c>
      <c r="F29" s="18">
        <v>1274.7</v>
      </c>
      <c r="G29" s="18">
        <v>366.9</v>
      </c>
      <c r="H29" s="18">
        <v>54.5</v>
      </c>
      <c r="I29" s="18">
        <v>4265.42</v>
      </c>
      <c r="J29" s="18">
        <v>-1.9999999999527063E-2</v>
      </c>
      <c r="K29" s="18">
        <v>4265.4000000000005</v>
      </c>
    </row>
    <row r="30" spans="2:11" x14ac:dyDescent="0.25">
      <c r="B30" s="22"/>
      <c r="C30" s="22" t="s">
        <v>144</v>
      </c>
      <c r="D30" s="17">
        <v>0.52179536309637875</v>
      </c>
      <c r="E30" s="17">
        <v>0.4634490611692979</v>
      </c>
      <c r="F30" s="17">
        <v>0.41368902735858248</v>
      </c>
      <c r="G30" s="17">
        <v>0.40994413407821229</v>
      </c>
      <c r="H30" s="17">
        <v>0.47063903281519859</v>
      </c>
      <c r="I30" s="17"/>
      <c r="J30" s="17"/>
      <c r="K30" s="17">
        <v>0.46819393723855351</v>
      </c>
    </row>
    <row r="31" spans="2:11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22"/>
    </row>
    <row r="32" spans="2:11" x14ac:dyDescent="0.25">
      <c r="B32" s="21"/>
      <c r="C32" s="22" t="s">
        <v>4</v>
      </c>
      <c r="D32" s="7">
        <v>-1897.8000000000004</v>
      </c>
      <c r="E32" s="7">
        <v>-373.92</v>
      </c>
      <c r="F32" s="7">
        <v>-1166</v>
      </c>
      <c r="G32" s="7">
        <v>-332.09999999999997</v>
      </c>
      <c r="H32" s="7">
        <v>-45.3</v>
      </c>
      <c r="I32" s="7">
        <v>-3815.1200000000003</v>
      </c>
      <c r="J32" s="7">
        <v>1.999999999998181E-2</v>
      </c>
      <c r="K32" s="7">
        <v>-3815.1000000000004</v>
      </c>
    </row>
    <row r="33" spans="2:11" x14ac:dyDescent="0.25">
      <c r="B33" s="22"/>
      <c r="C33" s="22" t="s">
        <v>5</v>
      </c>
      <c r="D33" s="7">
        <v>-271.39999999999998</v>
      </c>
      <c r="E33" s="7">
        <v>-17.5</v>
      </c>
      <c r="F33" s="7">
        <v>-81.900000000000006</v>
      </c>
      <c r="G33" s="7">
        <v>-22.9</v>
      </c>
      <c r="H33" s="7">
        <v>-5.8</v>
      </c>
      <c r="I33" s="7">
        <v>-399.49999999999994</v>
      </c>
      <c r="J33" s="7">
        <v>0</v>
      </c>
      <c r="K33" s="7">
        <v>-399.5</v>
      </c>
    </row>
    <row r="34" spans="2:11" x14ac:dyDescent="0.25">
      <c r="B34" s="22"/>
      <c r="C34" s="22" t="s">
        <v>186</v>
      </c>
      <c r="D34" s="7">
        <v>-94.9</v>
      </c>
      <c r="E34" s="7">
        <v>1.6</v>
      </c>
      <c r="F34" s="7">
        <v>-8.3000000000000007</v>
      </c>
      <c r="G34" s="7">
        <v>-2.4</v>
      </c>
      <c r="H34" s="7">
        <v>1.9</v>
      </c>
      <c r="I34" s="7">
        <v>-102.10000000000001</v>
      </c>
      <c r="J34" s="7">
        <v>0</v>
      </c>
      <c r="K34" s="7">
        <v>-102.09999999999997</v>
      </c>
    </row>
    <row r="35" spans="2:11" x14ac:dyDescent="0.25">
      <c r="B35" s="43" t="s">
        <v>187</v>
      </c>
      <c r="C35" s="44"/>
      <c r="D35" s="18">
        <v>-85.5</v>
      </c>
      <c r="E35" s="18">
        <v>0.90000000000003411</v>
      </c>
      <c r="F35" s="18">
        <v>18.5</v>
      </c>
      <c r="G35" s="18">
        <v>9.5000000000000568</v>
      </c>
      <c r="H35" s="18">
        <v>5.3000000000000043</v>
      </c>
      <c r="I35" s="18">
        <v>-51.300000000000182</v>
      </c>
      <c r="J35" s="18">
        <v>4.5474735088646412E-13</v>
      </c>
      <c r="K35" s="18">
        <v>-51.300000000000182</v>
      </c>
    </row>
    <row r="36" spans="2:11" x14ac:dyDescent="0.25">
      <c r="B36" s="22"/>
      <c r="C36" s="22" t="s">
        <v>86</v>
      </c>
      <c r="D36" s="7">
        <v>-425.1</v>
      </c>
      <c r="E36" s="7">
        <v>-84.199999999999989</v>
      </c>
      <c r="F36" s="7">
        <v>-64</v>
      </c>
      <c r="G36" s="7">
        <v>-7.8</v>
      </c>
      <c r="H36" s="7">
        <v>-1.1000000000000001</v>
      </c>
      <c r="I36" s="7">
        <v>-582.20000000000005</v>
      </c>
      <c r="J36" s="7">
        <v>0</v>
      </c>
      <c r="K36" s="7">
        <v>-582.20000000000005</v>
      </c>
    </row>
    <row r="37" spans="2:11" x14ac:dyDescent="0.25">
      <c r="B37" s="43" t="s">
        <v>188</v>
      </c>
      <c r="C37" s="44"/>
      <c r="D37" s="18">
        <v>339.6</v>
      </c>
      <c r="E37" s="18">
        <v>85.100000000000023</v>
      </c>
      <c r="F37" s="18">
        <v>82.5</v>
      </c>
      <c r="G37" s="18">
        <v>17.300000000000058</v>
      </c>
      <c r="H37" s="18">
        <v>6.4000000000000039</v>
      </c>
      <c r="I37" s="18">
        <v>530.89999999999986</v>
      </c>
      <c r="J37" s="18">
        <v>4.5474735088646412E-13</v>
      </c>
      <c r="K37" s="18">
        <v>530.89999999999986</v>
      </c>
    </row>
    <row r="38" spans="2:11" x14ac:dyDescent="0.25">
      <c r="B38" s="48"/>
      <c r="C38" s="45" t="s">
        <v>145</v>
      </c>
      <c r="D38" s="7"/>
      <c r="E38" s="7"/>
      <c r="F38" s="7"/>
      <c r="G38" s="7"/>
      <c r="H38" s="7"/>
      <c r="I38" s="7"/>
      <c r="J38" s="7"/>
      <c r="K38" s="7">
        <v>54</v>
      </c>
    </row>
    <row r="39" spans="2:11" x14ac:dyDescent="0.25">
      <c r="B39" s="48"/>
      <c r="C39" s="22" t="s">
        <v>10</v>
      </c>
      <c r="D39" s="7"/>
      <c r="E39" s="7"/>
      <c r="F39" s="7"/>
      <c r="G39" s="7"/>
      <c r="H39" s="7"/>
      <c r="I39" s="7"/>
      <c r="J39" s="7"/>
      <c r="K39" s="7">
        <v>-401.9</v>
      </c>
    </row>
    <row r="40" spans="2:11" x14ac:dyDescent="0.25">
      <c r="B40" s="48"/>
      <c r="C40" s="45" t="s">
        <v>180</v>
      </c>
      <c r="D40" s="7"/>
      <c r="E40" s="7"/>
      <c r="F40" s="7"/>
      <c r="G40" s="7"/>
      <c r="H40" s="7"/>
      <c r="I40" s="7"/>
      <c r="J40" s="7"/>
      <c r="K40" s="7">
        <v>0.3</v>
      </c>
    </row>
    <row r="41" spans="2:11" x14ac:dyDescent="0.25">
      <c r="B41" s="43" t="s">
        <v>11</v>
      </c>
      <c r="C41" s="44"/>
      <c r="D41" s="18"/>
      <c r="E41" s="18"/>
      <c r="F41" s="18"/>
      <c r="G41" s="18"/>
      <c r="H41" s="18"/>
      <c r="I41" s="18"/>
      <c r="J41" s="18"/>
      <c r="K41" s="18">
        <v>-398.90000000000015</v>
      </c>
    </row>
    <row r="42" spans="2:11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22"/>
    </row>
    <row r="43" spans="2:11" x14ac:dyDescent="0.25">
      <c r="B43" s="43" t="s">
        <v>189</v>
      </c>
      <c r="C43" s="44"/>
      <c r="D43" s="50">
        <v>44957</v>
      </c>
      <c r="E43" s="51"/>
      <c r="F43" s="51"/>
      <c r="G43" s="51"/>
      <c r="H43" s="51"/>
      <c r="I43" s="51"/>
      <c r="J43" s="51"/>
      <c r="K43" s="52"/>
    </row>
    <row r="44" spans="2:11" x14ac:dyDescent="0.25">
      <c r="B44" s="22"/>
      <c r="C44" s="22" t="s">
        <v>49</v>
      </c>
      <c r="D44" s="7">
        <v>1044.8</v>
      </c>
      <c r="E44" s="7">
        <v>328.3</v>
      </c>
      <c r="F44" s="7">
        <v>962.2</v>
      </c>
      <c r="G44" s="7">
        <v>335.7</v>
      </c>
      <c r="H44" s="7">
        <v>20.100000000000001</v>
      </c>
      <c r="I44" s="7">
        <v>2691.1</v>
      </c>
      <c r="J44" s="7">
        <v>0</v>
      </c>
      <c r="K44" s="7">
        <v>2691.1</v>
      </c>
    </row>
    <row r="45" spans="2:11" x14ac:dyDescent="0.25">
      <c r="B45" s="22"/>
      <c r="C45" s="53" t="s">
        <v>147</v>
      </c>
      <c r="D45" s="7">
        <v>617.70000000000005</v>
      </c>
      <c r="E45" s="7">
        <v>162.6</v>
      </c>
      <c r="F45" s="7">
        <v>98.6</v>
      </c>
      <c r="G45" s="7">
        <v>4.5</v>
      </c>
      <c r="H45" s="7">
        <v>0</v>
      </c>
      <c r="I45" s="7">
        <v>883.40000000000009</v>
      </c>
      <c r="J45" s="7"/>
      <c r="K45" s="7"/>
    </row>
    <row r="46" spans="2:11" x14ac:dyDescent="0.25">
      <c r="B46" s="22"/>
      <c r="C46" s="53" t="s">
        <v>148</v>
      </c>
      <c r="D46" s="7">
        <v>427.1</v>
      </c>
      <c r="E46" s="7">
        <v>165.7</v>
      </c>
      <c r="F46" s="7">
        <v>863.6</v>
      </c>
      <c r="G46" s="7">
        <v>331.2</v>
      </c>
      <c r="H46" s="7">
        <v>20.100000000000001</v>
      </c>
      <c r="I46" s="7">
        <v>1807.7</v>
      </c>
      <c r="J46" s="7"/>
      <c r="K46" s="7"/>
    </row>
  </sheetData>
  <mergeCells count="16">
    <mergeCell ref="B41:C41"/>
    <mergeCell ref="B43:C43"/>
    <mergeCell ref="D43:K43"/>
    <mergeCell ref="B27:C27"/>
    <mergeCell ref="B29:C29"/>
    <mergeCell ref="B35:C35"/>
    <mergeCell ref="B37:C37"/>
    <mergeCell ref="B19:C19"/>
    <mergeCell ref="D19:K19"/>
    <mergeCell ref="B2:C2"/>
    <mergeCell ref="B26:C26"/>
    <mergeCell ref="B3:C3"/>
    <mergeCell ref="B5:C5"/>
    <mergeCell ref="B11:C11"/>
    <mergeCell ref="B13:C13"/>
    <mergeCell ref="B17:C17"/>
  </mergeCells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F7BB-310B-4AB6-BD3D-BBFC5CCE373E}">
  <dimension ref="B2:D10"/>
  <sheetViews>
    <sheetView workbookViewId="0">
      <selection activeCell="B10" sqref="B10"/>
    </sheetView>
  </sheetViews>
  <sheetFormatPr defaultRowHeight="15" x14ac:dyDescent="0.25"/>
  <cols>
    <col min="1" max="1" width="9.140625" style="1"/>
    <col min="2" max="2" width="34.5703125" style="1" customWidth="1"/>
    <col min="3" max="4" width="11" style="1" customWidth="1"/>
    <col min="5" max="16384" width="9.140625" style="1"/>
  </cols>
  <sheetData>
    <row r="2" spans="2:4" ht="15.75" customHeight="1" x14ac:dyDescent="0.25">
      <c r="B2" s="57" t="s">
        <v>149</v>
      </c>
      <c r="C2" s="58">
        <v>45322</v>
      </c>
      <c r="D2" s="58">
        <v>44957</v>
      </c>
    </row>
    <row r="3" spans="2:4" ht="17.25" customHeight="1" x14ac:dyDescent="0.25">
      <c r="B3" s="59"/>
      <c r="C3" s="60"/>
      <c r="D3" s="60"/>
    </row>
    <row r="4" spans="2:4" x14ac:dyDescent="0.25">
      <c r="B4" s="22" t="s">
        <v>150</v>
      </c>
      <c r="C4" s="7">
        <v>2110.9</v>
      </c>
      <c r="D4" s="7">
        <v>2052.2535930209206</v>
      </c>
    </row>
    <row r="5" spans="2:4" x14ac:dyDescent="0.25">
      <c r="B5" s="22" t="s">
        <v>151</v>
      </c>
      <c r="C5" s="7">
        <v>317.39999999999998</v>
      </c>
      <c r="D5" s="7">
        <v>247.0954689783207</v>
      </c>
    </row>
    <row r="6" spans="2:4" x14ac:dyDescent="0.25">
      <c r="B6" s="22" t="s">
        <v>152</v>
      </c>
      <c r="C6" s="7">
        <v>164.4</v>
      </c>
      <c r="D6" s="7">
        <v>218.12066306024667</v>
      </c>
    </row>
    <row r="7" spans="2:4" x14ac:dyDescent="0.25">
      <c r="B7" s="22" t="s">
        <v>153</v>
      </c>
      <c r="C7" s="7">
        <v>329.9</v>
      </c>
      <c r="D7" s="7">
        <v>270.50428503213948</v>
      </c>
    </row>
    <row r="8" spans="2:4" x14ac:dyDescent="0.25">
      <c r="B8" s="22" t="s">
        <v>154</v>
      </c>
      <c r="C8" s="7">
        <v>107.1</v>
      </c>
      <c r="D8" s="7">
        <v>102.50849261847723</v>
      </c>
    </row>
    <row r="9" spans="2:4" x14ac:dyDescent="0.25">
      <c r="B9" s="22" t="s">
        <v>155</v>
      </c>
      <c r="C9" s="7">
        <v>450.89999999999964</v>
      </c>
      <c r="D9" s="7">
        <v>515.53902517834513</v>
      </c>
    </row>
    <row r="10" spans="2:4" x14ac:dyDescent="0.25">
      <c r="B10" s="21" t="s">
        <v>156</v>
      </c>
      <c r="C10" s="18">
        <v>3480.6</v>
      </c>
      <c r="D10" s="18">
        <v>3406.0215278884502</v>
      </c>
    </row>
  </sheetData>
  <mergeCells count="3">
    <mergeCell ref="B2:B3"/>
    <mergeCell ref="C2:C3"/>
    <mergeCell ref="D2:D3"/>
  </mergeCells>
  <pageMargins left="0.7" right="0.7" top="0.75" bottom="0.75" header="0.3" footer="0.3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A0CE-4DA1-4698-8808-FBE6859C23DE}">
  <dimension ref="B2:O43"/>
  <sheetViews>
    <sheetView workbookViewId="0">
      <selection activeCell="I18" sqref="I18:I25"/>
    </sheetView>
  </sheetViews>
  <sheetFormatPr defaultRowHeight="15" x14ac:dyDescent="0.25"/>
  <cols>
    <col min="1" max="16384" width="9.140625" style="1"/>
  </cols>
  <sheetData>
    <row r="2" spans="2:15" ht="15.75" customHeight="1" x14ac:dyDescent="0.25">
      <c r="B2" s="35" t="s">
        <v>1</v>
      </c>
      <c r="C2" s="36"/>
      <c r="D2" s="39" t="s">
        <v>190</v>
      </c>
      <c r="E2" s="40"/>
      <c r="F2" s="40"/>
      <c r="G2" s="40"/>
      <c r="H2" s="40"/>
      <c r="I2" s="41"/>
      <c r="J2" s="39" t="s">
        <v>191</v>
      </c>
      <c r="K2" s="40"/>
      <c r="L2" s="40"/>
      <c r="M2" s="40"/>
      <c r="N2" s="40"/>
      <c r="O2" s="41"/>
    </row>
    <row r="3" spans="2:15" x14ac:dyDescent="0.25">
      <c r="B3" s="37"/>
      <c r="C3" s="38"/>
      <c r="D3" s="19" t="s">
        <v>135</v>
      </c>
      <c r="E3" s="19" t="s">
        <v>136</v>
      </c>
      <c r="F3" s="19" t="s">
        <v>137</v>
      </c>
      <c r="G3" s="19" t="s">
        <v>138</v>
      </c>
      <c r="H3" s="19" t="s">
        <v>139</v>
      </c>
      <c r="I3" s="20" t="s">
        <v>140</v>
      </c>
      <c r="J3" s="19" t="s">
        <v>135</v>
      </c>
      <c r="K3" s="19" t="s">
        <v>136</v>
      </c>
      <c r="L3" s="19" t="s">
        <v>137</v>
      </c>
      <c r="M3" s="19" t="s">
        <v>138</v>
      </c>
      <c r="N3" s="19" t="s">
        <v>139</v>
      </c>
      <c r="O3" s="20" t="s">
        <v>140</v>
      </c>
    </row>
    <row r="4" spans="2:15" x14ac:dyDescent="0.25">
      <c r="B4" s="21" t="s">
        <v>150</v>
      </c>
      <c r="C4" s="21" t="s">
        <v>150</v>
      </c>
      <c r="D4" s="14">
        <v>2576.2000000000003</v>
      </c>
      <c r="E4" s="14">
        <v>1041.8</v>
      </c>
      <c r="F4" s="14">
        <v>1084.6293644499999</v>
      </c>
      <c r="G4" s="14">
        <v>338.8</v>
      </c>
      <c r="H4" s="14">
        <v>90.3</v>
      </c>
      <c r="I4" s="14">
        <v>5131.7293644500005</v>
      </c>
      <c r="J4" s="14">
        <v>2653.1</v>
      </c>
      <c r="K4" s="14">
        <v>659.9</v>
      </c>
      <c r="L4" s="14">
        <v>1104.3</v>
      </c>
      <c r="M4" s="14">
        <v>285.8</v>
      </c>
      <c r="N4" s="14">
        <v>115.8</v>
      </c>
      <c r="O4" s="14">
        <v>4818.8999999999996</v>
      </c>
    </row>
    <row r="5" spans="2:15" ht="15.75" customHeight="1" x14ac:dyDescent="0.25">
      <c r="B5" s="31" t="s">
        <v>157</v>
      </c>
      <c r="C5" s="22" t="s">
        <v>151</v>
      </c>
      <c r="D5" s="7">
        <v>317.2</v>
      </c>
      <c r="E5" s="7">
        <v>101.9</v>
      </c>
      <c r="F5" s="7">
        <v>199.5</v>
      </c>
      <c r="G5" s="7">
        <v>78.3</v>
      </c>
      <c r="H5" s="7">
        <v>0</v>
      </c>
      <c r="I5" s="14">
        <v>696.9</v>
      </c>
      <c r="J5" s="7">
        <v>372.3</v>
      </c>
      <c r="K5" s="7">
        <v>34.1</v>
      </c>
      <c r="L5" s="7">
        <v>264.5</v>
      </c>
      <c r="M5" s="7">
        <v>71.7</v>
      </c>
      <c r="N5" s="7">
        <v>0</v>
      </c>
      <c r="O5" s="14">
        <v>742.6</v>
      </c>
    </row>
    <row r="6" spans="2:15" x14ac:dyDescent="0.25">
      <c r="B6" s="32"/>
      <c r="C6" s="22" t="s">
        <v>154</v>
      </c>
      <c r="D6" s="7">
        <v>196.7</v>
      </c>
      <c r="E6" s="7">
        <v>46.8</v>
      </c>
      <c r="F6" s="7">
        <v>90.8</v>
      </c>
      <c r="G6" s="7">
        <v>42.5</v>
      </c>
      <c r="H6" s="7">
        <v>0</v>
      </c>
      <c r="I6" s="14">
        <v>376.8</v>
      </c>
      <c r="J6" s="7">
        <v>210</v>
      </c>
      <c r="K6" s="7">
        <v>16.2</v>
      </c>
      <c r="L6" s="7">
        <v>114.4</v>
      </c>
      <c r="M6" s="7">
        <v>37.4</v>
      </c>
      <c r="N6" s="7">
        <v>0</v>
      </c>
      <c r="O6" s="14">
        <v>377.99999999999994</v>
      </c>
    </row>
    <row r="7" spans="2:15" x14ac:dyDescent="0.25">
      <c r="B7" s="32"/>
      <c r="C7" s="22" t="s">
        <v>152</v>
      </c>
      <c r="D7" s="7">
        <v>277</v>
      </c>
      <c r="E7" s="7">
        <v>46.8</v>
      </c>
      <c r="F7" s="7">
        <v>148.5</v>
      </c>
      <c r="G7" s="7">
        <v>38.6</v>
      </c>
      <c r="H7" s="7">
        <v>0</v>
      </c>
      <c r="I7" s="14">
        <v>510.90000000000003</v>
      </c>
      <c r="J7" s="7">
        <v>300.60000000000002</v>
      </c>
      <c r="K7" s="7">
        <v>36.4</v>
      </c>
      <c r="L7" s="7">
        <v>188.5</v>
      </c>
      <c r="M7" s="7">
        <v>40</v>
      </c>
      <c r="N7" s="7">
        <v>0</v>
      </c>
      <c r="O7" s="14">
        <v>565.5</v>
      </c>
    </row>
    <row r="8" spans="2:15" x14ac:dyDescent="0.25">
      <c r="B8" s="32"/>
      <c r="C8" s="22" t="s">
        <v>153</v>
      </c>
      <c r="D8" s="7">
        <v>309.60000000000002</v>
      </c>
      <c r="E8" s="7">
        <v>48.2</v>
      </c>
      <c r="F8" s="7">
        <v>302.5</v>
      </c>
      <c r="G8" s="7">
        <v>157.5</v>
      </c>
      <c r="H8" s="7">
        <v>0</v>
      </c>
      <c r="I8" s="14">
        <v>817.8</v>
      </c>
      <c r="J8" s="7">
        <v>320</v>
      </c>
      <c r="K8" s="7">
        <v>2</v>
      </c>
      <c r="L8" s="7">
        <v>324.7</v>
      </c>
      <c r="M8" s="7">
        <v>140.1</v>
      </c>
      <c r="N8" s="7">
        <v>0</v>
      </c>
      <c r="O8" s="14">
        <v>786.80000000000007</v>
      </c>
    </row>
    <row r="9" spans="2:15" x14ac:dyDescent="0.25">
      <c r="B9" s="32"/>
      <c r="C9" s="22" t="s">
        <v>158</v>
      </c>
      <c r="D9" s="7">
        <v>71.2</v>
      </c>
      <c r="E9" s="7">
        <v>0</v>
      </c>
      <c r="F9" s="7">
        <v>165.2</v>
      </c>
      <c r="G9" s="7">
        <v>88.4</v>
      </c>
      <c r="H9" s="7">
        <v>0</v>
      </c>
      <c r="I9" s="14">
        <v>324.79999999999995</v>
      </c>
      <c r="J9" s="7">
        <v>71.400000000000006</v>
      </c>
      <c r="K9" s="7">
        <v>0</v>
      </c>
      <c r="L9" s="7">
        <v>181.2</v>
      </c>
      <c r="M9" s="7">
        <v>73.400000000000006</v>
      </c>
      <c r="N9" s="7">
        <v>0</v>
      </c>
      <c r="O9" s="14">
        <v>326</v>
      </c>
    </row>
    <row r="10" spans="2:15" x14ac:dyDescent="0.25">
      <c r="B10" s="32"/>
      <c r="C10" s="22" t="s">
        <v>159</v>
      </c>
      <c r="D10" s="7">
        <v>49</v>
      </c>
      <c r="E10" s="7">
        <v>26.7</v>
      </c>
      <c r="F10" s="7">
        <v>26.1</v>
      </c>
      <c r="G10" s="7">
        <v>8.1</v>
      </c>
      <c r="H10" s="7">
        <v>0</v>
      </c>
      <c r="I10" s="14">
        <v>109.9</v>
      </c>
      <c r="J10" s="7">
        <v>62</v>
      </c>
      <c r="K10" s="7">
        <v>18.7</v>
      </c>
      <c r="L10" s="7">
        <v>24.5</v>
      </c>
      <c r="M10" s="7">
        <v>4.0999999999999996</v>
      </c>
      <c r="N10" s="7">
        <v>0</v>
      </c>
      <c r="O10" s="14">
        <v>109.3</v>
      </c>
    </row>
    <row r="11" spans="2:15" x14ac:dyDescent="0.25">
      <c r="B11" s="32"/>
      <c r="C11" s="22" t="s">
        <v>160</v>
      </c>
      <c r="D11" s="7">
        <v>94.2</v>
      </c>
      <c r="E11" s="7">
        <v>9.6</v>
      </c>
      <c r="F11" s="7">
        <v>77.7</v>
      </c>
      <c r="G11" s="7">
        <v>27</v>
      </c>
      <c r="H11" s="7">
        <v>0</v>
      </c>
      <c r="I11" s="14">
        <v>208.5</v>
      </c>
      <c r="J11" s="7">
        <v>102.4</v>
      </c>
      <c r="K11" s="7">
        <v>11.7</v>
      </c>
      <c r="L11" s="7">
        <v>71.8</v>
      </c>
      <c r="M11" s="7">
        <v>14.2</v>
      </c>
      <c r="N11" s="7">
        <v>0</v>
      </c>
      <c r="O11" s="14">
        <v>200.09999999999997</v>
      </c>
    </row>
    <row r="12" spans="2:15" x14ac:dyDescent="0.25">
      <c r="B12" s="32"/>
      <c r="C12" s="22" t="s">
        <v>161</v>
      </c>
      <c r="D12" s="7">
        <v>6.1</v>
      </c>
      <c r="E12" s="7">
        <v>0</v>
      </c>
      <c r="F12" s="7">
        <v>69.8</v>
      </c>
      <c r="G12" s="7">
        <v>21.7</v>
      </c>
      <c r="H12" s="7">
        <v>0</v>
      </c>
      <c r="I12" s="14">
        <v>97.6</v>
      </c>
      <c r="J12" s="7">
        <v>5.6</v>
      </c>
      <c r="K12" s="7">
        <v>0</v>
      </c>
      <c r="L12" s="7">
        <v>87.6</v>
      </c>
      <c r="M12" s="7">
        <v>26.2</v>
      </c>
      <c r="N12" s="7">
        <v>0</v>
      </c>
      <c r="O12" s="14">
        <v>119.39999999999999</v>
      </c>
    </row>
    <row r="13" spans="2:15" x14ac:dyDescent="0.25">
      <c r="B13" s="32"/>
      <c r="C13" s="22" t="s">
        <v>162</v>
      </c>
      <c r="D13" s="7">
        <v>16.3</v>
      </c>
      <c r="E13" s="7">
        <v>14.4</v>
      </c>
      <c r="F13" s="7">
        <v>22.8</v>
      </c>
      <c r="G13" s="7">
        <v>5.4</v>
      </c>
      <c r="H13" s="7">
        <v>0</v>
      </c>
      <c r="I13" s="14">
        <v>58.9</v>
      </c>
      <c r="J13" s="7">
        <v>13.5</v>
      </c>
      <c r="K13" s="7">
        <v>0</v>
      </c>
      <c r="L13" s="7">
        <v>19.7</v>
      </c>
      <c r="M13" s="7">
        <v>2.6</v>
      </c>
      <c r="N13" s="7">
        <v>0</v>
      </c>
      <c r="O13" s="14">
        <v>35.800000000000004</v>
      </c>
    </row>
    <row r="14" spans="2:15" x14ac:dyDescent="0.25">
      <c r="B14" s="32"/>
      <c r="C14" s="22" t="s">
        <v>163</v>
      </c>
      <c r="D14" s="7">
        <v>12.9</v>
      </c>
      <c r="E14" s="7">
        <v>0</v>
      </c>
      <c r="F14" s="7">
        <v>0</v>
      </c>
      <c r="G14" s="7">
        <v>0.2</v>
      </c>
      <c r="H14" s="7">
        <v>0</v>
      </c>
      <c r="I14" s="14">
        <v>13.1</v>
      </c>
      <c r="J14" s="7">
        <v>11.8</v>
      </c>
      <c r="K14" s="7">
        <v>0</v>
      </c>
      <c r="L14" s="7">
        <v>1.1000000000000001</v>
      </c>
      <c r="M14" s="7">
        <v>0</v>
      </c>
      <c r="N14" s="7">
        <v>0</v>
      </c>
      <c r="O14" s="14">
        <v>12.9</v>
      </c>
    </row>
    <row r="15" spans="2:15" x14ac:dyDescent="0.25">
      <c r="B15" s="32"/>
      <c r="C15" s="22" t="s">
        <v>164</v>
      </c>
      <c r="D15" s="7">
        <v>35.799999999999997</v>
      </c>
      <c r="E15" s="7">
        <v>0</v>
      </c>
      <c r="F15" s="7">
        <v>0</v>
      </c>
      <c r="G15" s="7">
        <v>0</v>
      </c>
      <c r="H15" s="7">
        <v>0</v>
      </c>
      <c r="I15" s="14">
        <v>35.799999999999997</v>
      </c>
      <c r="J15" s="7">
        <v>47.7</v>
      </c>
      <c r="K15" s="7">
        <v>0</v>
      </c>
      <c r="L15" s="7">
        <v>0</v>
      </c>
      <c r="M15" s="7">
        <v>0</v>
      </c>
      <c r="N15" s="7">
        <v>0</v>
      </c>
      <c r="O15" s="14">
        <v>47.7</v>
      </c>
    </row>
    <row r="16" spans="2:15" x14ac:dyDescent="0.25">
      <c r="B16" s="32"/>
      <c r="C16" s="22" t="s">
        <v>165</v>
      </c>
      <c r="D16" s="7">
        <v>37.799999999999997</v>
      </c>
      <c r="E16" s="7">
        <v>6.2</v>
      </c>
      <c r="F16" s="7">
        <v>49.1</v>
      </c>
      <c r="G16" s="7">
        <v>94.8</v>
      </c>
      <c r="H16" s="7">
        <v>0</v>
      </c>
      <c r="I16" s="14">
        <v>187.89999999999998</v>
      </c>
      <c r="J16" s="7">
        <v>0</v>
      </c>
      <c r="K16" s="7">
        <v>0</v>
      </c>
      <c r="L16" s="7">
        <v>8.9</v>
      </c>
      <c r="M16" s="7">
        <v>29.7</v>
      </c>
      <c r="N16" s="7">
        <v>0</v>
      </c>
      <c r="O16" s="14">
        <v>38.6</v>
      </c>
    </row>
    <row r="17" spans="2:15" ht="15.75" customHeight="1" x14ac:dyDescent="0.25">
      <c r="B17" s="61"/>
      <c r="C17" s="21" t="s">
        <v>140</v>
      </c>
      <c r="D17" s="14">
        <v>1423.8</v>
      </c>
      <c r="E17" s="14">
        <v>300.59999999999997</v>
      </c>
      <c r="F17" s="14">
        <v>1152</v>
      </c>
      <c r="G17" s="14">
        <v>562.49999999999989</v>
      </c>
      <c r="H17" s="14">
        <v>0</v>
      </c>
      <c r="I17" s="14">
        <v>3438.8999999999996</v>
      </c>
      <c r="J17" s="14">
        <v>1517.3</v>
      </c>
      <c r="K17" s="14">
        <v>119.1</v>
      </c>
      <c r="L17" s="14">
        <v>1286.9000000000001</v>
      </c>
      <c r="M17" s="14">
        <v>439.4</v>
      </c>
      <c r="N17" s="14">
        <v>0</v>
      </c>
      <c r="O17" s="14">
        <v>3362.7</v>
      </c>
    </row>
    <row r="18" spans="2:15" x14ac:dyDescent="0.25">
      <c r="B18" s="33" t="s">
        <v>166</v>
      </c>
      <c r="C18" s="22" t="s">
        <v>167</v>
      </c>
      <c r="D18" s="7">
        <v>0.1</v>
      </c>
      <c r="E18" s="7">
        <v>75.599999999999994</v>
      </c>
      <c r="F18" s="7">
        <v>12.8</v>
      </c>
      <c r="G18" s="7">
        <v>4.4000000000000004</v>
      </c>
      <c r="H18" s="7">
        <v>0</v>
      </c>
      <c r="I18" s="14">
        <v>92.899999999999991</v>
      </c>
      <c r="J18" s="7">
        <v>3</v>
      </c>
      <c r="K18" s="7">
        <v>64.099999999999994</v>
      </c>
      <c r="L18" s="7">
        <v>7.9</v>
      </c>
      <c r="M18" s="7">
        <v>1.5</v>
      </c>
      <c r="N18" s="7">
        <v>0</v>
      </c>
      <c r="O18" s="14">
        <v>76.5</v>
      </c>
    </row>
    <row r="19" spans="2:15" x14ac:dyDescent="0.25">
      <c r="B19" s="34"/>
      <c r="C19" s="22" t="s">
        <v>168</v>
      </c>
      <c r="D19" s="7">
        <v>0</v>
      </c>
      <c r="E19" s="7">
        <v>0</v>
      </c>
      <c r="F19" s="7">
        <v>42.8</v>
      </c>
      <c r="G19" s="7">
        <v>0</v>
      </c>
      <c r="H19" s="7">
        <v>0</v>
      </c>
      <c r="I19" s="14">
        <v>42.8</v>
      </c>
      <c r="J19" s="7">
        <v>0</v>
      </c>
      <c r="K19" s="7">
        <v>0</v>
      </c>
      <c r="L19" s="7">
        <v>51</v>
      </c>
      <c r="M19" s="7">
        <v>0</v>
      </c>
      <c r="N19" s="7">
        <v>0</v>
      </c>
      <c r="O19" s="14">
        <v>51</v>
      </c>
    </row>
    <row r="20" spans="2:15" x14ac:dyDescent="0.25">
      <c r="B20" s="34"/>
      <c r="C20" s="22" t="s">
        <v>169</v>
      </c>
      <c r="D20" s="7">
        <v>0</v>
      </c>
      <c r="E20" s="7">
        <v>0</v>
      </c>
      <c r="F20" s="7">
        <v>161.69999999999999</v>
      </c>
      <c r="G20" s="7">
        <v>55</v>
      </c>
      <c r="H20" s="7">
        <v>0</v>
      </c>
      <c r="I20" s="14">
        <v>216.7</v>
      </c>
      <c r="J20" s="7">
        <v>0</v>
      </c>
      <c r="K20" s="7">
        <v>0</v>
      </c>
      <c r="L20" s="7">
        <v>182.5</v>
      </c>
      <c r="M20" s="7">
        <v>39.1</v>
      </c>
      <c r="N20" s="7">
        <v>0</v>
      </c>
      <c r="O20" s="14">
        <v>221.6</v>
      </c>
    </row>
    <row r="21" spans="2:15" x14ac:dyDescent="0.25">
      <c r="B21" s="34"/>
      <c r="C21" s="22" t="s">
        <v>170</v>
      </c>
      <c r="D21" s="7">
        <v>0</v>
      </c>
      <c r="E21" s="7">
        <v>0</v>
      </c>
      <c r="F21" s="7">
        <v>31.9</v>
      </c>
      <c r="G21" s="7">
        <v>12.5</v>
      </c>
      <c r="H21" s="7">
        <v>0</v>
      </c>
      <c r="I21" s="14">
        <v>44.4</v>
      </c>
      <c r="J21" s="7">
        <v>0</v>
      </c>
      <c r="K21" s="7">
        <v>0</v>
      </c>
      <c r="L21" s="7">
        <v>49.6</v>
      </c>
      <c r="M21" s="7">
        <v>11.7</v>
      </c>
      <c r="N21" s="7">
        <v>0</v>
      </c>
      <c r="O21" s="14">
        <v>61.3</v>
      </c>
    </row>
    <row r="22" spans="2:15" x14ac:dyDescent="0.25">
      <c r="B22" s="34"/>
      <c r="C22" s="22" t="s">
        <v>171</v>
      </c>
      <c r="D22" s="7">
        <v>0</v>
      </c>
      <c r="E22" s="7">
        <v>0</v>
      </c>
      <c r="F22" s="7">
        <v>15.7</v>
      </c>
      <c r="G22" s="7">
        <v>0</v>
      </c>
      <c r="H22" s="7">
        <v>0</v>
      </c>
      <c r="I22" s="14">
        <v>15.7</v>
      </c>
      <c r="J22" s="7">
        <v>0</v>
      </c>
      <c r="K22" s="7">
        <v>0</v>
      </c>
      <c r="L22" s="7">
        <v>16.5</v>
      </c>
      <c r="M22" s="7">
        <v>0</v>
      </c>
      <c r="N22" s="7">
        <v>0</v>
      </c>
      <c r="O22" s="14">
        <v>16.5</v>
      </c>
    </row>
    <row r="23" spans="2:15" x14ac:dyDescent="0.25">
      <c r="B23" s="34"/>
      <c r="C23" s="22" t="s">
        <v>172</v>
      </c>
      <c r="D23" s="7">
        <v>0</v>
      </c>
      <c r="E23" s="7">
        <v>0</v>
      </c>
      <c r="F23" s="7">
        <v>103.1</v>
      </c>
      <c r="G23" s="7">
        <v>29</v>
      </c>
      <c r="H23" s="7">
        <v>0</v>
      </c>
      <c r="I23" s="14">
        <v>132.1</v>
      </c>
      <c r="J23" s="7">
        <v>0</v>
      </c>
      <c r="K23" s="7">
        <v>0</v>
      </c>
      <c r="L23" s="7">
        <v>144.30000000000001</v>
      </c>
      <c r="M23" s="7">
        <v>28.9</v>
      </c>
      <c r="N23" s="7">
        <v>0</v>
      </c>
      <c r="O23" s="14">
        <v>173.20000000000002</v>
      </c>
    </row>
    <row r="24" spans="2:15" x14ac:dyDescent="0.25">
      <c r="B24" s="34"/>
      <c r="C24" s="22" t="s">
        <v>173</v>
      </c>
      <c r="D24" s="7">
        <v>0</v>
      </c>
      <c r="E24" s="7">
        <v>0</v>
      </c>
      <c r="F24" s="7">
        <v>16.8</v>
      </c>
      <c r="G24" s="7">
        <v>0</v>
      </c>
      <c r="H24" s="7">
        <v>0</v>
      </c>
      <c r="I24" s="14">
        <v>16.8</v>
      </c>
      <c r="J24" s="7">
        <v>0</v>
      </c>
      <c r="K24" s="7">
        <v>0</v>
      </c>
      <c r="L24" s="7">
        <v>7.2</v>
      </c>
      <c r="M24" s="7">
        <v>0</v>
      </c>
      <c r="N24" s="7">
        <v>0</v>
      </c>
      <c r="O24" s="14">
        <v>7.2</v>
      </c>
    </row>
    <row r="25" spans="2:15" x14ac:dyDescent="0.25">
      <c r="B25" s="34"/>
      <c r="C25" s="22" t="s">
        <v>174</v>
      </c>
      <c r="D25" s="7">
        <v>0</v>
      </c>
      <c r="E25" s="7">
        <v>0</v>
      </c>
      <c r="F25" s="7">
        <v>219.5</v>
      </c>
      <c r="G25" s="7">
        <v>88.8</v>
      </c>
      <c r="H25" s="7">
        <v>0</v>
      </c>
      <c r="I25" s="14">
        <v>308.3</v>
      </c>
      <c r="J25" s="7">
        <v>1.8</v>
      </c>
      <c r="K25" s="7">
        <v>0</v>
      </c>
      <c r="L25" s="7">
        <v>231.1</v>
      </c>
      <c r="M25" s="7">
        <v>88.6</v>
      </c>
      <c r="N25" s="7">
        <v>0</v>
      </c>
      <c r="O25" s="14">
        <v>321.5</v>
      </c>
    </row>
    <row r="26" spans="2:15" x14ac:dyDescent="0.25">
      <c r="B26" s="62"/>
      <c r="C26" s="21" t="s">
        <v>140</v>
      </c>
      <c r="D26" s="14">
        <v>0.1</v>
      </c>
      <c r="E26" s="14">
        <v>75.599999999999994</v>
      </c>
      <c r="F26" s="14">
        <v>604.29999999999995</v>
      </c>
      <c r="G26" s="14">
        <v>189.7</v>
      </c>
      <c r="H26" s="14">
        <v>0</v>
      </c>
      <c r="I26" s="14">
        <v>869.7</v>
      </c>
      <c r="J26" s="14">
        <v>4.8</v>
      </c>
      <c r="K26" s="14">
        <v>64.099999999999994</v>
      </c>
      <c r="L26" s="14">
        <v>690.1</v>
      </c>
      <c r="M26" s="14">
        <v>169.8</v>
      </c>
      <c r="N26" s="14">
        <v>0</v>
      </c>
      <c r="O26" s="14">
        <v>928.80000000000007</v>
      </c>
    </row>
    <row r="27" spans="2:15" ht="15.75" customHeight="1" x14ac:dyDescent="0.25">
      <c r="B27" s="21" t="s">
        <v>175</v>
      </c>
      <c r="C27" s="21" t="s">
        <v>140</v>
      </c>
      <c r="D27" s="14">
        <v>4000.1000000000004</v>
      </c>
      <c r="E27" s="14">
        <v>1418</v>
      </c>
      <c r="F27" s="14">
        <v>2840.9293644499999</v>
      </c>
      <c r="G27" s="14">
        <v>1090.9999999999998</v>
      </c>
      <c r="H27" s="14">
        <v>90.3</v>
      </c>
      <c r="I27" s="14">
        <v>9440.329364449999</v>
      </c>
      <c r="J27" s="14">
        <v>4175.2</v>
      </c>
      <c r="K27" s="14">
        <v>843.1</v>
      </c>
      <c r="L27" s="14">
        <v>3081.3</v>
      </c>
      <c r="M27" s="14">
        <v>895</v>
      </c>
      <c r="N27" s="14">
        <v>115.8</v>
      </c>
      <c r="O27" s="14">
        <v>9110.4</v>
      </c>
    </row>
    <row r="30" spans="2:15" ht="15.75" customHeight="1" x14ac:dyDescent="0.25"/>
    <row r="43" ht="15.75" customHeight="1" x14ac:dyDescent="0.25"/>
  </sheetData>
  <mergeCells count="5">
    <mergeCell ref="B2:C3"/>
    <mergeCell ref="D2:I2"/>
    <mergeCell ref="J2:O2"/>
    <mergeCell ref="B5:B17"/>
    <mergeCell ref="B18:B26"/>
  </mergeCells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290</vt:i4>
      </vt:variant>
    </vt:vector>
  </HeadingPairs>
  <TitlesOfParts>
    <vt:vector size="297" baseType="lpstr">
      <vt:lpstr>P&amp;L</vt:lpstr>
      <vt:lpstr>BS</vt:lpstr>
      <vt:lpstr>CF</vt:lpstr>
      <vt:lpstr>EQ</vt:lpstr>
      <vt:lpstr>segmenty_1</vt:lpstr>
      <vt:lpstr>segmenty_2</vt:lpstr>
      <vt:lpstr>segmenty_3</vt:lpstr>
      <vt:lpstr>EQ!DM_MAP_00bd9aa1749242eca0755b906fb75e0b</vt:lpstr>
      <vt:lpstr>EQ!DM_MAP_018437d1e2ca483e8dab98b87988fc37</vt:lpstr>
      <vt:lpstr>EQ!DM_MAP_041828e9d9784463a3f5568cfce9d20c</vt:lpstr>
      <vt:lpstr>BS!DM_MAP_05a749f1e446486c965144d053e0c750</vt:lpstr>
      <vt:lpstr>BS!DM_MAP_05f94bd3185d44e6b5a79f387ee71b29</vt:lpstr>
      <vt:lpstr>BS!DM_MAP_07cec585ffcb48768f384fa6d1f3d4a7</vt:lpstr>
      <vt:lpstr>BS!DM_MAP_08fbd6a15f124f58ac49f316d0307205</vt:lpstr>
      <vt:lpstr>EQ!DM_MAP_0a66bc6780a04f7c9d3b1831e80d6948</vt:lpstr>
      <vt:lpstr>CF!DM_MAP_0b8be6540bd5484bbeefbf3b182564fc</vt:lpstr>
      <vt:lpstr>EQ!DM_MAP_0ca108655ea94fa28b730674d72081ff</vt:lpstr>
      <vt:lpstr>EQ!DM_MAP_0ff3d0748a2a486e8f034b5ed32c0d66</vt:lpstr>
      <vt:lpstr>BS!DM_MAP_1228516a11b042358989474f3408936b</vt:lpstr>
      <vt:lpstr>CF!DM_MAP_125f8cf8f7c04175b4ce5c7e8221cccb</vt:lpstr>
      <vt:lpstr>EQ!DM_MAP_129c59f718224e8eb87274a52214215e</vt:lpstr>
      <vt:lpstr>CF!DM_MAP_12fcb1fd97384d4da4500945aedd4c76</vt:lpstr>
      <vt:lpstr>BS!DM_MAP_1301a05ca92849b5b3641130e332ce6d</vt:lpstr>
      <vt:lpstr>CF!DM_MAP_1358acbf682d4010ae184bdc4552f3a6</vt:lpstr>
      <vt:lpstr>BS!DM_MAP_14d89efd37be4730b4912347df69bd34</vt:lpstr>
      <vt:lpstr>CF!DM_MAP_15e3c6f5864a4f88b565505b450d9731</vt:lpstr>
      <vt:lpstr>EQ!DM_MAP_15e4a9e8e3704a01bcd4f786f3e8951f</vt:lpstr>
      <vt:lpstr>CF!DM_MAP_160f2583fd3c4a45a6edb137f8e87aea</vt:lpstr>
      <vt:lpstr>EQ!DM_MAP_16323b57fdfe49e887d4fa940dd5d105</vt:lpstr>
      <vt:lpstr>BS!DM_MAP_163366ebeda040a4b6cdfc4b7b973357</vt:lpstr>
      <vt:lpstr>EQ!DM_MAP_166d09db1a7640f38ebfbc34e340f4b8</vt:lpstr>
      <vt:lpstr>BS!DM_MAP_18a2bcecf0054bfd86e001d2bc9b4a4e</vt:lpstr>
      <vt:lpstr>CF!DM_MAP_19095d624ac84d2b9b3b91fbd25e77d3</vt:lpstr>
      <vt:lpstr>EQ!DM_MAP_199248914ca9420ea5b06bfbd8efb965</vt:lpstr>
      <vt:lpstr>EQ!DM_MAP_1b6990e9e479443d9ed1957b9e6dc6ce</vt:lpstr>
      <vt:lpstr>BS!DM_MAP_1c82233c147d43f2acc1b0b4616096a8</vt:lpstr>
      <vt:lpstr>BS!DM_MAP_1d81e43848dd4276b49d50e2f9266b35</vt:lpstr>
      <vt:lpstr>EQ!DM_MAP_1e0701f192e2401da9d6ea94a228c064</vt:lpstr>
      <vt:lpstr>EQ!DM_MAP_1f7e40c239054c7196718b6e6153b08e</vt:lpstr>
      <vt:lpstr>CF!DM_MAP_2012fd484f19484ba61be25028a25bb4</vt:lpstr>
      <vt:lpstr>EQ!DM_MAP_20aa2d3789164880b66832cd03659ef6</vt:lpstr>
      <vt:lpstr>EQ!DM_MAP_21eaf2a81c51432c87e053d250518b77</vt:lpstr>
      <vt:lpstr>EQ!DM_MAP_230f84209a5f4f198572b72328191f32</vt:lpstr>
      <vt:lpstr>BS!DM_MAP_249b2f015ab34158991af9c15e004304</vt:lpstr>
      <vt:lpstr>BS!DM_MAP_250df3b12ccd41458b9065f17461e741</vt:lpstr>
      <vt:lpstr>EQ!DM_MAP_25708fd052bd4d9681d6d58bc1fa12d8</vt:lpstr>
      <vt:lpstr>CF!DM_MAP_25b1a4c6057a4d28bc99be44b9e131e1</vt:lpstr>
      <vt:lpstr>BS!DM_MAP_25ed92f5b95746a7b37147751df1173d</vt:lpstr>
      <vt:lpstr>BS!DM_MAP_27af644a8c02482fac1203b0aaa206ee</vt:lpstr>
      <vt:lpstr>CF!DM_MAP_29bb8607b6d54c748e667033f1c658e2</vt:lpstr>
      <vt:lpstr>EQ!DM_MAP_2b49588f9dd246b4a0ce57f395df2f91</vt:lpstr>
      <vt:lpstr>CF!DM_MAP_2d49051df8034ba59d85debe68b41831</vt:lpstr>
      <vt:lpstr>BS!DM_MAP_2dca076e37bf46e085b7eb3b991914fd</vt:lpstr>
      <vt:lpstr>EQ!DM_MAP_2ec76640f7604fedb7e4e21ef0d9c669</vt:lpstr>
      <vt:lpstr>EQ!DM_MAP_2ff48e9d19bc4d4b977721afda4b9ad4</vt:lpstr>
      <vt:lpstr>BS!DM_MAP_303668391a9749a6867bdae565dea40a</vt:lpstr>
      <vt:lpstr>EQ!DM_MAP_313ba4fc95ec459e90465e104270ff15</vt:lpstr>
      <vt:lpstr>CF!DM_MAP_334518e31c91477d9182e000a6c0db96</vt:lpstr>
      <vt:lpstr>BS!DM_MAP_338ff32987c14fa496c097c304a6a2a2</vt:lpstr>
      <vt:lpstr>BS!DM_MAP_33d934c3863840b88c7af73060bb3052</vt:lpstr>
      <vt:lpstr>EQ!DM_MAP_35a9fc9ca4f84b6798a8d472b2001dc1</vt:lpstr>
      <vt:lpstr>BS!DM_MAP_3609d0cebea54daea4b04dd6211f3780</vt:lpstr>
      <vt:lpstr>EQ!DM_MAP_367ab8a142f649eda49d3761b05f39a5</vt:lpstr>
      <vt:lpstr>EQ!DM_MAP_378e63685d0d41c7926258eff87bb840</vt:lpstr>
      <vt:lpstr>BS!DM_MAP_37cf4140b5b34dcaa421a035cb7017d8</vt:lpstr>
      <vt:lpstr>CF!DM_MAP_37f335839f53483a8dc36d7a01d3dfc9</vt:lpstr>
      <vt:lpstr>EQ!DM_MAP_38f3dbb28e9c46a0a3f82f69e0c490fe</vt:lpstr>
      <vt:lpstr>EQ!DM_MAP_396e346f1e5143e8a3f799774b672c11</vt:lpstr>
      <vt:lpstr>CF!DM_MAP_3ba0255688fb419c85747ffa249fa657</vt:lpstr>
      <vt:lpstr>EQ!DM_MAP_3be47df33451421c8a51c197459fd924</vt:lpstr>
      <vt:lpstr>EQ!DM_MAP_3c7b5b04901147e1b4507c819fe05c8c</vt:lpstr>
      <vt:lpstr>CF!DM_MAP_3c9acb2d7b3442f382a7fbc2a34acf74</vt:lpstr>
      <vt:lpstr>EQ!DM_MAP_3c9d94020f5d49669317d21fa838a2b6</vt:lpstr>
      <vt:lpstr>EQ!DM_MAP_3cb0a1ed523d4b928b8005b90e2d0842</vt:lpstr>
      <vt:lpstr>BS!DM_MAP_3cc0987d20914363b47c73627e7af96d</vt:lpstr>
      <vt:lpstr>EQ!DM_MAP_3d4cc76b53ea4608ab558d295cbac096</vt:lpstr>
      <vt:lpstr>EQ!DM_MAP_3d60b39a1c0c4d8aae2bb23c628f23cb</vt:lpstr>
      <vt:lpstr>CF!DM_MAP_3dbc864c77d340cc8ff1acb216521641</vt:lpstr>
      <vt:lpstr>BS!DM_MAP_3e233a79185e46d6ac6ff8d9dc9b67e4</vt:lpstr>
      <vt:lpstr>EQ!DM_MAP_3e7736dba0164098b7f06544669abad4</vt:lpstr>
      <vt:lpstr>EQ!DM_MAP_3ebb03d805ce4c9b9f5451102c5591a7</vt:lpstr>
      <vt:lpstr>EQ!DM_MAP_3f1b7b4aa7b24c2cb6dc5729d9ef9739</vt:lpstr>
      <vt:lpstr>BS!DM_MAP_41eba41d3f74465aa1554b218d0f730d</vt:lpstr>
      <vt:lpstr>BS!DM_MAP_41efbd1f13994fc4aa662c930032bad2</vt:lpstr>
      <vt:lpstr>EQ!DM_MAP_42856833287444a4b7ce847229261879</vt:lpstr>
      <vt:lpstr>EQ!DM_MAP_440b49d058b3447b90c4aeb4b81ddda7</vt:lpstr>
      <vt:lpstr>EQ!DM_MAP_447b019670384b5095bff93907f5694e</vt:lpstr>
      <vt:lpstr>EQ!DM_MAP_44842c814f20477f9e1870619cec2baa</vt:lpstr>
      <vt:lpstr>BS!DM_MAP_44d32774990a4164b46a13ad8d20f87b</vt:lpstr>
      <vt:lpstr>CF!DM_MAP_44e1e787419c4d71b91ce8cc98eda412</vt:lpstr>
      <vt:lpstr>EQ!DM_MAP_46cfc7507a81481aba78ec5dc570f7e1</vt:lpstr>
      <vt:lpstr>EQ!DM_MAP_46f76cf67105407a871980301630b7c7</vt:lpstr>
      <vt:lpstr>EQ!DM_MAP_47df79de8b0e49e2ae1ef8d7cef8420e</vt:lpstr>
      <vt:lpstr>BS!DM_MAP_486c155868d2435c96cb21a5805966f0</vt:lpstr>
      <vt:lpstr>EQ!DM_MAP_48bd3e7679714df3b5def5cf8160c5a2</vt:lpstr>
      <vt:lpstr>BS!DM_MAP_49a298d19cc948e8962b10970d105a8a</vt:lpstr>
      <vt:lpstr>BS!DM_MAP_4a67b1a2a4f84e20808c30d80583fd57</vt:lpstr>
      <vt:lpstr>EQ!DM_MAP_4b5977060cfe4d418187e32224e45ec2</vt:lpstr>
      <vt:lpstr>EQ!DM_MAP_4b75d57531ae484896cb933a5eba9b90</vt:lpstr>
      <vt:lpstr>BS!DM_MAP_4ba0ec9908e6498db73110b276dbef3a</vt:lpstr>
      <vt:lpstr>BS!DM_MAP_4ddc501223b94ee598ee248668e89129</vt:lpstr>
      <vt:lpstr>CF!DM_MAP_4e2edf90ce0841288f45f94cea0f91b8</vt:lpstr>
      <vt:lpstr>BS!DM_MAP_502461415d0d4e679ffe6605e242238d</vt:lpstr>
      <vt:lpstr>CF!DM_MAP_523f212ec8184ace9eec492fe8bf2a11</vt:lpstr>
      <vt:lpstr>BS!DM_MAP_537e4fb9b7534324b4cf460c3be1ebbc</vt:lpstr>
      <vt:lpstr>CF!DM_MAP_53c5ffc7248f49b5b26e2909680207db</vt:lpstr>
      <vt:lpstr>CF!DM_MAP_55205fe648b14d689b1fd53e7645b30a</vt:lpstr>
      <vt:lpstr>EQ!DM_MAP_5576705c9a56425fa0baaf36dd57d18c</vt:lpstr>
      <vt:lpstr>CF!DM_MAP_57979f17f15844d49d8363dd14c26e0d</vt:lpstr>
      <vt:lpstr>BS!DM_MAP_57e850058f2c4a1e82fbfe4e57d9247b</vt:lpstr>
      <vt:lpstr>EQ!DM_MAP_591479e234a34de1867464d89e829ca5</vt:lpstr>
      <vt:lpstr>EQ!DM_MAP_5a44ac3b5b4149c498b55a19aca2a7a2</vt:lpstr>
      <vt:lpstr>EQ!DM_MAP_5a56082467e54738bf05f3b116df5668</vt:lpstr>
      <vt:lpstr>EQ!DM_MAP_5bf0a31c0d9f406fbf04753c14a40c11</vt:lpstr>
      <vt:lpstr>BS!DM_MAP_5d44d2939a8d45ff9a079a553433683e</vt:lpstr>
      <vt:lpstr>EQ!DM_MAP_5dc4ce7c6b3246e28f5aac3342f04315</vt:lpstr>
      <vt:lpstr>BS!DM_MAP_5e98fe8f8f4f40abbb385a227e8d42f1</vt:lpstr>
      <vt:lpstr>CF!DM_MAP_602650551b034801b8bf846a8c7a40f5</vt:lpstr>
      <vt:lpstr>EQ!DM_MAP_609b37f3f30743e6b3ece038e479510b</vt:lpstr>
      <vt:lpstr>EQ!DM_MAP_6119b5b5a3f7435c854b132dc850adfb</vt:lpstr>
      <vt:lpstr>CF!DM_MAP_61ebb116cb7045d5ab74f47c26976e03</vt:lpstr>
      <vt:lpstr>EQ!DM_MAP_65ba8acd4ed94508bf5c028148e259ec</vt:lpstr>
      <vt:lpstr>CF!DM_MAP_672e3b2ea66e464ca19528a3a1cde25b</vt:lpstr>
      <vt:lpstr>BS!DM_MAP_677ce2986a9842609a8bd45bbef4dd9d</vt:lpstr>
      <vt:lpstr>EQ!DM_MAP_6783e2428d2943a1878d2b4d4048eca9</vt:lpstr>
      <vt:lpstr>EQ!DM_MAP_68499c5eaa774aee8a29ca1f4f4f09b7</vt:lpstr>
      <vt:lpstr>BS!DM_MAP_688ef19b383e4dee9a1b40bc3fdd8ed9</vt:lpstr>
      <vt:lpstr>BS!DM_MAP_693b9418b317478fa98d71c6beb048db</vt:lpstr>
      <vt:lpstr>EQ!DM_MAP_6a27c130824048ca9e31c79b900bc8f2</vt:lpstr>
      <vt:lpstr>BS!DM_MAP_6b3633fb48fe4d45bdb452dcf90eadd3</vt:lpstr>
      <vt:lpstr>EQ!DM_MAP_6b38b5fb481243daa59b599a5f76485b</vt:lpstr>
      <vt:lpstr>EQ!DM_MAP_6c15fb0bb2614d0bb18a3df1a5c49dea</vt:lpstr>
      <vt:lpstr>EQ!DM_MAP_6c5a6ff69dd34151b47b30f2bfcc64a9</vt:lpstr>
      <vt:lpstr>BS!DM_MAP_6cff1f6fd98644df9f86fd5d52ae1cbb</vt:lpstr>
      <vt:lpstr>EQ!DM_MAP_6d630c21cb344ded874f8261a3520fb7</vt:lpstr>
      <vt:lpstr>BS!DM_MAP_6dca95ea8ec843c7baada35b2927257e</vt:lpstr>
      <vt:lpstr>BS!DM_MAP_6f74d0b8f6164d9bb0679bf9695f6594</vt:lpstr>
      <vt:lpstr>CF!DM_MAP_6fb6c7834f8c43e38565fedba80721a9</vt:lpstr>
      <vt:lpstr>BS!DM_MAP_723eda8de8124f9ca35c179ee531feef</vt:lpstr>
      <vt:lpstr>EQ!DM_MAP_72d3cb8986454f60b8f43f632b670c65</vt:lpstr>
      <vt:lpstr>BS!DM_MAP_731781c46c13483d9e314b93b24cc9c7</vt:lpstr>
      <vt:lpstr>BS!DM_MAP_73416db6913848dabc4105901973b00f</vt:lpstr>
      <vt:lpstr>EQ!DM_MAP_748c23a312cb49569b09bb4a97998e94</vt:lpstr>
      <vt:lpstr>BS!DM_MAP_755d3f797efc401fb48fe36d85868712</vt:lpstr>
      <vt:lpstr>CF!DM_MAP_758e684b8d6d46f7acc54b7d1caf9851</vt:lpstr>
      <vt:lpstr>EQ!DM_MAP_76c4347194fe403283d329480f43222e</vt:lpstr>
      <vt:lpstr>CF!DM_MAP_78310e2e248148ed85ce85faa0eb525d</vt:lpstr>
      <vt:lpstr>BS!DM_MAP_7889b40c861944b889e2af99b273ce35</vt:lpstr>
      <vt:lpstr>BS!DM_MAP_79bdd5f927ad4c018bbc7d060f05acf4</vt:lpstr>
      <vt:lpstr>CF!DM_MAP_79f99c5bf1434137978c95e0942b7c80</vt:lpstr>
      <vt:lpstr>EQ!DM_MAP_7ac23ff5dea14622afc0d4382c9f4064</vt:lpstr>
      <vt:lpstr>EQ!DM_MAP_7c624edbd3e84013b71b1f306e74c5e7</vt:lpstr>
      <vt:lpstr>EQ!DM_MAP_7c90e09d3fa24e9685db6535eed465b1</vt:lpstr>
      <vt:lpstr>EQ!DM_MAP_7cc028d2012f4e1a8b7dad152700ea38</vt:lpstr>
      <vt:lpstr>CF!DM_MAP_7da30dc61aad42c288db8a9bf484c88b</vt:lpstr>
      <vt:lpstr>EQ!DM_MAP_7ee0d12bfd0840838e542db79bf685fe</vt:lpstr>
      <vt:lpstr>CF!DM_MAP_7fe398507adb4968975db29984b87385</vt:lpstr>
      <vt:lpstr>CF!DM_MAP_8031592189fb4929a6d7e9cb584df739</vt:lpstr>
      <vt:lpstr>EQ!DM_MAP_809e21e336884206a199f81db99caafe</vt:lpstr>
      <vt:lpstr>EQ!DM_MAP_80e9d9cdf42145b6b615a80d601ad86d</vt:lpstr>
      <vt:lpstr>BS!DM_MAP_812642f315214d74aec4e5cc31dd169b</vt:lpstr>
      <vt:lpstr>EQ!DM_MAP_822abec1f1a84b708c72a211dd1a9012</vt:lpstr>
      <vt:lpstr>EQ!DM_MAP_8232176e52124c5ea5266ff69cc55800</vt:lpstr>
      <vt:lpstr>EQ!DM_MAP_8300f3c18f9540ac942cf7a2e7a82000</vt:lpstr>
      <vt:lpstr>EQ!DM_MAP_8357b714020a4882b35c083483375e0a</vt:lpstr>
      <vt:lpstr>CF!DM_MAP_84a9371af1c1407ebfb5244ada805382</vt:lpstr>
      <vt:lpstr>BS!DM_MAP_84d503fd64974c9fad3cecaadf4612f8</vt:lpstr>
      <vt:lpstr>BS!DM_MAP_8947c863132a40c1a42c6dc3112f8510</vt:lpstr>
      <vt:lpstr>EQ!DM_MAP_89918ee9436b4ca99e355b642f4f9355</vt:lpstr>
      <vt:lpstr>EQ!DM_MAP_8ad0722f547043619c3a6dc296034b59</vt:lpstr>
      <vt:lpstr>EQ!DM_MAP_8bcaaf322863494197aec8043acfc19f</vt:lpstr>
      <vt:lpstr>BS!DM_MAP_8c787ef7663841ebbd88c667c536292c</vt:lpstr>
      <vt:lpstr>EQ!DM_MAP_8ce427d032384fdb9a70c7d4d2e438b9</vt:lpstr>
      <vt:lpstr>BS!DM_MAP_8e8fc0e4d7694bd290c2174829f3864f</vt:lpstr>
      <vt:lpstr>EQ!DM_MAP_8eb40097f64b48a09313bc12df9e34ea</vt:lpstr>
      <vt:lpstr>EQ!DM_MAP_8fc913505cc046ccbd4514b59c8df0de</vt:lpstr>
      <vt:lpstr>EQ!DM_MAP_909c862a62fa4034a60a07029a657c18</vt:lpstr>
      <vt:lpstr>BS!DM_MAP_919b3992405b4be6818e297f0f4c84e3</vt:lpstr>
      <vt:lpstr>EQ!DM_MAP_93090f12da7c40baaca476445ef14c73</vt:lpstr>
      <vt:lpstr>BS!DM_MAP_941e7f28aa754927bd97f85fb5632641</vt:lpstr>
      <vt:lpstr>EQ!DM_MAP_9486e5623ab04d01862053a6db05755e</vt:lpstr>
      <vt:lpstr>EQ!DM_MAP_950b19da0069455c92fc19ded1e41341</vt:lpstr>
      <vt:lpstr>BS!DM_MAP_952d3b417524497580cc39055530e77f</vt:lpstr>
      <vt:lpstr>BS!DM_MAP_95446edbc8534ba9ad7cb2e4f7dfbd0e</vt:lpstr>
      <vt:lpstr>EQ!DM_MAP_9555d19a232f4a9993648f29cf05ab17</vt:lpstr>
      <vt:lpstr>BS!DM_MAP_962bca3aed064232b5bc6f9994b54d45</vt:lpstr>
      <vt:lpstr>BS!DM_MAP_98822dc562794ae7b882a295a15d516a</vt:lpstr>
      <vt:lpstr>CF!DM_MAP_9aa0752fac8746ec94b006c018a4b0dd</vt:lpstr>
      <vt:lpstr>BS!DM_MAP_9b3bcfa5c48b486682480765c1e97dc7</vt:lpstr>
      <vt:lpstr>BS!DM_MAP_9b6ab09de121410d92324f1eb61f058a</vt:lpstr>
      <vt:lpstr>CF!DM_MAP_9be4b37c45ef49b38ecac54795de4e25</vt:lpstr>
      <vt:lpstr>CF!DM_MAP_9c3a3d414bd8433b925ebf3eee0442e6</vt:lpstr>
      <vt:lpstr>BS!DM_MAP_9eabf08c649e471d91416c590e65ae3e</vt:lpstr>
      <vt:lpstr>CF!DM_MAP_9f86393691684a42a47fbedd566903eb</vt:lpstr>
      <vt:lpstr>EQ!DM_MAP_9f9d217735bf459fa677a3142d0f3ac4</vt:lpstr>
      <vt:lpstr>BS!DM_MAP_9fc97e7f9a40463d8609ed1efe9d6638</vt:lpstr>
      <vt:lpstr>BS!DM_MAP_a5a8613a9806407f9db9f225b0e7b41a</vt:lpstr>
      <vt:lpstr>EQ!DM_MAP_a71ca30c7b0f47fab46fc7b060ce45bd</vt:lpstr>
      <vt:lpstr>EQ!DM_MAP_a7261dbb64284a3493143de5f028768f</vt:lpstr>
      <vt:lpstr>EQ!DM_MAP_a83131bf719d43a3ab92d3427068ba82</vt:lpstr>
      <vt:lpstr>EQ!DM_MAP_a93564eb96b240b8b9dbaab8df76a0d0</vt:lpstr>
      <vt:lpstr>CF!DM_MAP_a9469399f44043e4a84305403aef19ef</vt:lpstr>
      <vt:lpstr>EQ!DM_MAP_a9ff9dd7b0344daf8049951c3b7c3ce5</vt:lpstr>
      <vt:lpstr>BS!DM_MAP_aa0810f2dd434c83ac4ca17d9bb83436</vt:lpstr>
      <vt:lpstr>EQ!DM_MAP_aaebbc579fe34d01884a3cc1bcad6ca6</vt:lpstr>
      <vt:lpstr>EQ!DM_MAP_ac3ee64c28ff4ccab55cac683b3e4c0d</vt:lpstr>
      <vt:lpstr>EQ!DM_MAP_ac90a439410f489f9f23f8eaf59630af</vt:lpstr>
      <vt:lpstr>CF!DM_MAP_ad1b095b3b494f93ac744e671e49d67b</vt:lpstr>
      <vt:lpstr>CF!DM_MAP_ad1dc12453464c50b6837e8bbd19b8ec</vt:lpstr>
      <vt:lpstr>BS!DM_MAP_ad9f4a35676044afafcc6ae6c07a8123</vt:lpstr>
      <vt:lpstr>CF!DM_MAP_ae611f75494c44d28056057d5e461087</vt:lpstr>
      <vt:lpstr>EQ!DM_MAP_ae6dacc297da40069b69c4f8107dff1c</vt:lpstr>
      <vt:lpstr>BS!DM_MAP_ae712d7f906849c88c4aa68dd247fed7</vt:lpstr>
      <vt:lpstr>BS!DM_MAP_b1f85d08ea9f424bbbfedbd8cebe958d</vt:lpstr>
      <vt:lpstr>EQ!DM_MAP_b28f8ac7a7c042cc8636c8584b36b394</vt:lpstr>
      <vt:lpstr>EQ!DM_MAP_b585170075a14deb8fd92b797a907543</vt:lpstr>
      <vt:lpstr>BS!DM_MAP_b5e09d8467f8474d8d19ea3710f833b2</vt:lpstr>
      <vt:lpstr>EQ!DM_MAP_b695fd8e1dd64347ba3575c7e9443276</vt:lpstr>
      <vt:lpstr>CF!DM_MAP_b7a49147d9c545699aaeff1a230c4e2c</vt:lpstr>
      <vt:lpstr>BS!DM_MAP_b83a734cd7fa4ea5bb882a5d91195446</vt:lpstr>
      <vt:lpstr>BS!DM_MAP_ba4a01f2c9e74f6ea807ecb6d6c877be</vt:lpstr>
      <vt:lpstr>CF!DM_MAP_bacecc5bcd2f48378913bc0e058eb69d</vt:lpstr>
      <vt:lpstr>BS!DM_MAP_bba12f85e801461997761f2af1c083b1</vt:lpstr>
      <vt:lpstr>EQ!DM_MAP_bc0e9a4f2d0b4c7087d58f5ccf0cdcff</vt:lpstr>
      <vt:lpstr>EQ!DM_MAP_bc8aa63a7d9f46a09d9bcfc9e14fd935</vt:lpstr>
      <vt:lpstr>BS!DM_MAP_bcb88d3f8d9244129d72434a2b692a69</vt:lpstr>
      <vt:lpstr>EQ!DM_MAP_be0b96636738470895e73338fb5a606c</vt:lpstr>
      <vt:lpstr>BS!DM_MAP_bf67a4a0a50c40ed9e0bd2ddfb59cfca</vt:lpstr>
      <vt:lpstr>BS!DM_MAP_bfbde9cc2025494ca36331b2306e58e9</vt:lpstr>
      <vt:lpstr>BS!DM_MAP_bff2969be19d40e09f1b5d1ad9e4527a</vt:lpstr>
      <vt:lpstr>EQ!DM_MAP_c0d125d9997640bfa440012ff7ec10d2</vt:lpstr>
      <vt:lpstr>CF!DM_MAP_c26508d10fbf4e9faed631f295aa98e1</vt:lpstr>
      <vt:lpstr>EQ!DM_MAP_c6cba7670bda4803877bf62ca73c6b0d</vt:lpstr>
      <vt:lpstr>EQ!DM_MAP_c6ce6b6f0b25482fa29f7b4c79e96f87</vt:lpstr>
      <vt:lpstr>EQ!DM_MAP_c76a9694bef04e7194ecbd19c1b2be8f</vt:lpstr>
      <vt:lpstr>EQ!DM_MAP_c8438c3246224bcd8f1ed3a50a7e73a9</vt:lpstr>
      <vt:lpstr>EQ!DM_MAP_c98bc84232b74e8089bfff5162639609</vt:lpstr>
      <vt:lpstr>CF!DM_MAP_cb5c3bebb3414702afc002373d81f9b1</vt:lpstr>
      <vt:lpstr>EQ!DM_MAP_cbb370e8e6424a24a1f322c759456d27</vt:lpstr>
      <vt:lpstr>BS!DM_MAP_cfca166de5ed481486354381c725db80</vt:lpstr>
      <vt:lpstr>BS!DM_MAP_d083e66666ad47b3b9749a7a2e072803</vt:lpstr>
      <vt:lpstr>EQ!DM_MAP_d12a6bb42d7d48fc87ad4ed66343bafc</vt:lpstr>
      <vt:lpstr>EQ!DM_MAP_d1a136a1d7194a5fa5b8e428168d05ce</vt:lpstr>
      <vt:lpstr>EQ!DM_MAP_d20a230b42704409b1b9f292f314d28e</vt:lpstr>
      <vt:lpstr>BS!DM_MAP_d58bdca23afd4efeb774abb0592f203b</vt:lpstr>
      <vt:lpstr>BS!DM_MAP_d5a768f6bd2a4b2cb710d5ba3032b965</vt:lpstr>
      <vt:lpstr>CF!DM_MAP_d6911ff70ffc48dba81fd40c4f0a6ecc</vt:lpstr>
      <vt:lpstr>EQ!DM_MAP_d6a8710928c04595a044e571842d9638</vt:lpstr>
      <vt:lpstr>EQ!DM_MAP_d7b31a99ce1b406d9e8d61e3024fbea4</vt:lpstr>
      <vt:lpstr>EQ!DM_MAP_d8d9973a198c4c388ed44f66756a6491</vt:lpstr>
      <vt:lpstr>CF!DM_MAP_d9270971068f495883a0b988252d2b0a</vt:lpstr>
      <vt:lpstr>EQ!DM_MAP_d98d2304e8f34f5ab5880a2b931589f7</vt:lpstr>
      <vt:lpstr>CF!DM_MAP_da0c2f9e15a74a329510ea6ef54ae0cd</vt:lpstr>
      <vt:lpstr>BS!DM_MAP_daa889fccece48cd96a462d1094b5e2f</vt:lpstr>
      <vt:lpstr>EQ!DM_MAP_db8c7c5a8b0b401f9709ec3f0e494628</vt:lpstr>
      <vt:lpstr>BS!DM_MAP_dc0e93bb1e61492bb0376f9092a55f17</vt:lpstr>
      <vt:lpstr>BS!DM_MAP_dc44eee2aea245acac750e7117822129</vt:lpstr>
      <vt:lpstr>BS!DM_MAP_dc6c27ffa5ed4cc3bef7bf3747a7f73e</vt:lpstr>
      <vt:lpstr>CF!DM_MAP_dc91e6df32484f928484ff468dd659ba</vt:lpstr>
      <vt:lpstr>EQ!DM_MAP_ddd22e3998d24d95abd736e74276f42d</vt:lpstr>
      <vt:lpstr>CF!DM_MAP_de5427cff38d43eab50bc9d9c338aaad</vt:lpstr>
      <vt:lpstr>EQ!DM_MAP_dec15a65c20a422783d03e8d1d663015</vt:lpstr>
      <vt:lpstr>EQ!DM_MAP_dfcb40186f5f4edaa5e7eb2dd421532e</vt:lpstr>
      <vt:lpstr>EQ!DM_MAP_e02eb2f0f5204e2fbb9fd9d7694bab49</vt:lpstr>
      <vt:lpstr>BS!DM_MAP_e0faf94705a1430c8feefa510978f2fd</vt:lpstr>
      <vt:lpstr>CF!DM_MAP_e20e0a05bbae44f39d3bf82ec4a9886a</vt:lpstr>
      <vt:lpstr>BS!DM_MAP_e219390d7c994fd49db45f5779e49195</vt:lpstr>
      <vt:lpstr>CF!DM_MAP_e398bdc1a1834043a13269d515faa388</vt:lpstr>
      <vt:lpstr>BS!DM_MAP_e4d037bca03b4d0d9b427af0288cfa3d</vt:lpstr>
      <vt:lpstr>EQ!DM_MAP_e53b92304c88401586ae446e26566083</vt:lpstr>
      <vt:lpstr>EQ!DM_MAP_e79710662e954de0a4e56e1722aa83ec</vt:lpstr>
      <vt:lpstr>EQ!DM_MAP_e99d89eb66c347bf8e0b98cd94504e2d</vt:lpstr>
      <vt:lpstr>BS!DM_MAP_eae1de50b09c4da38e4539a8a78ea3a1</vt:lpstr>
      <vt:lpstr>EQ!DM_MAP_ed204d5d112a42bcae90807a02b4ca5a</vt:lpstr>
      <vt:lpstr>BS!DM_MAP_ed2517cfcca640da87525060e344324b</vt:lpstr>
      <vt:lpstr>BS!DM_MAP_ed716ed6be6041bf89862fdb5f1d926b</vt:lpstr>
      <vt:lpstr>CF!DM_MAP_ee042619f6c54f1ca85ae16cb6e93e52</vt:lpstr>
      <vt:lpstr>BS!DM_MAP_ef8d407367404b43a255e799da1ecd44</vt:lpstr>
      <vt:lpstr>BS!DM_MAP_efd91e66204447ffb17c102f08ca78d6</vt:lpstr>
      <vt:lpstr>BS!DM_MAP_f07b685cdff048e981e1d5377b734c8d</vt:lpstr>
      <vt:lpstr>EQ!DM_MAP_f0e110192d734c298fced4940b006380</vt:lpstr>
      <vt:lpstr>BS!DM_MAP_f12e11c0e7214c8e88896dd503645732</vt:lpstr>
      <vt:lpstr>EQ!DM_MAP_f183bb81c63541faabe3949f5e285d99</vt:lpstr>
      <vt:lpstr>EQ!DM_MAP_f231954be9834d5889c7ddd4deb35eb6</vt:lpstr>
      <vt:lpstr>EQ!DM_MAP_f2e905241e3d422a91884623e5b542e2</vt:lpstr>
      <vt:lpstr>EQ!DM_MAP_f4574529c6974d539ce29b40e66833f2</vt:lpstr>
      <vt:lpstr>BS!DM_MAP_f84bdce702d9450abe0963cc060ae0e7</vt:lpstr>
      <vt:lpstr>EQ!DM_MAP_f906fa6b11d54b48bcf5d8464a7f2038</vt:lpstr>
      <vt:lpstr>CF!DM_MAP_f94fd7a1509d432bb09329439db250ec</vt:lpstr>
      <vt:lpstr>CF!DM_MAP_f9f97b6febae454982792d2f4a619284</vt:lpstr>
      <vt:lpstr>CF!DM_MAP_fa38034dd9d34676a51a08c9f5cbe10c</vt:lpstr>
      <vt:lpstr>BS!DM_MAP_fb4f9a8739b7415086be0dd6377bbb57</vt:lpstr>
      <vt:lpstr>EQ!DM_MAP_fba2ce708a244c26bb35609a9d367e1e</vt:lpstr>
      <vt:lpstr>EQ!DM_MAP_fbb564fd2a4b44f9bd739ecb37680ce2</vt:lpstr>
      <vt:lpstr>EQ!DM_MAP_fbf61b51ea194abfa30e6a6b84a1cb70</vt:lpstr>
      <vt:lpstr>EQ!DM_MAP_fdc56aa434e741b08bcec458021ba8bb</vt:lpstr>
      <vt:lpstr>BS!DM_MAP_ffb3a91aa3fa4a378f4bc927dbfa9fcc</vt:lpstr>
    </vt:vector>
  </TitlesOfParts>
  <Company>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Staszkowska</dc:creator>
  <cp:lastModifiedBy>Patrycja Staszkowska</cp:lastModifiedBy>
  <dcterms:created xsi:type="dcterms:W3CDTF">2023-11-27T09:09:06Z</dcterms:created>
  <dcterms:modified xsi:type="dcterms:W3CDTF">2024-04-05T12:47:39Z</dcterms:modified>
</cp:coreProperties>
</file>