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rinterSettings/printerSettings1.bin" ContentType="application/vnd.openxmlformats-officedocument.spreadsheetml.printerSettings"/>
  <Override PartName="/xl/printerSettings/printerSettings2.bin" ContentType="application/vnd.openxmlformats-officedocument.spreadsheetml.printerSettings"/>
  <Override PartName="/xl/printerSettings/printerSettings3.bin" ContentType="application/vnd.openxmlformats-officedocument.spreadsheetml.printerSettings"/>
  <Override PartName="/xl/printerSettings/printerSettings4.bin" ContentType="application/vnd.openxmlformats-officedocument.spreadsheetml.printerSettings"/>
  <Override PartName="/xl/printerSettings/printerSettings5.bin" ContentType="application/vnd.openxmlformats-officedocument.spreadsheetml.printerSettings"/>
  <Override PartName="/xl/printerSettings/printerSettings6.bin" ContentType="application/vnd.openxmlformats-officedocument.spreadsheetml.printerSettings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updateLinks="never"/>
  <mc:AlternateContent xmlns:mc="http://schemas.openxmlformats.org/markup-compatibility/2006">
    <mc:Choice Requires="x15">
      <x15ac:absPath xmlns:x15ac="http://schemas.microsoft.com/office/spreadsheetml/2010/11/ac" url="C:\Users\tomasz.pokora\OneDrive - Grupa CCC\Dokumenty\Strona internetowa\Centrum wyników - dodanie nowych Q\sprawozadanie na stronę\PL\"/>
    </mc:Choice>
  </mc:AlternateContent>
  <xr:revisionPtr revIDLastSave="0" documentId="13_ncr:1_{15E13B89-074B-4691-BB8F-980E2A8E3C14}" xr6:coauthVersionLast="47" xr6:coauthVersionMax="47" xr10:uidLastSave="{00000000-0000-0000-0000-000000000000}"/>
  <bookViews>
    <workbookView xWindow="-108" yWindow="-108" windowWidth="23256" windowHeight="12576" tabRatio="788" xr2:uid="{00000000-000D-0000-FFFF-FFFF00000000}"/>
  </bookViews>
  <sheets>
    <sheet name="Okładka" sheetId="8" r:id="rId1"/>
    <sheet name="RZiS" sheetId="9" r:id="rId2"/>
    <sheet name="BILANS" sheetId="10" r:id="rId3"/>
    <sheet name="CASH FLOW" sheetId="11" r:id="rId4"/>
    <sheet name="KAPITAŁ WŁASNY" sheetId="12" r:id="rId5"/>
    <sheet name="SEGMENTY" sheetId="13" r:id="rId6"/>
    <sheet name="SPRZEDAŻ KRAJE" sheetId="14" r:id="rId7"/>
  </sheets>
  <externalReferences>
    <externalReference r:id="rId8"/>
    <externalReference r:id="rId9"/>
    <externalReference r:id="rId10"/>
  </externalReferences>
  <definedNames>
    <definedName name="_Fill" localSheetId="0" hidden="1">#REF!</definedName>
    <definedName name="_Fill" hidden="1">#REF!</definedName>
    <definedName name="a" localSheetId="0" hidden="1">{#N/A,#N/A,FALSE,"Nabycie akcji"}</definedName>
    <definedName name="a" hidden="1">{#N/A,#N/A,FALSE,"Nabycie akcji"}</definedName>
    <definedName name="aaa" hidden="1">#REF!</definedName>
    <definedName name="AdjHeader">[1]Settings!$E$21</definedName>
    <definedName name="adsadsad" localSheetId="0" hidden="1">{#N/A,#N/A,FALSE,"Nabycie akcji"}</definedName>
    <definedName name="adsadsad" hidden="1">{#N/A,#N/A,FALSE,"Nabycie akcji"}</definedName>
    <definedName name="AS2DocOpenMode" hidden="1">"AS2DocumentEdit"</definedName>
    <definedName name="BIP_BS">BILANS!$A$3:$D$62</definedName>
    <definedName name="BIP_CF">'CASH FLOW'!$A$3:$E$49</definedName>
    <definedName name="BIP_EC">'KAPITAŁ WŁASNY'!$A$3:$I$23</definedName>
    <definedName name="BIP_EC_OP">'KAPITAŁ WŁASNY'!$A$27:$I$38</definedName>
    <definedName name="BIP_EC_OP2">'KAPITAŁ WŁASNY'!$A$42:$I$53</definedName>
    <definedName name="BIP_PL">RZiS!$A$4:$E$53</definedName>
    <definedName name="BIP_SEGMENTY_1">SEGMENTY!$B$2:$L$87</definedName>
    <definedName name="BIP_SEGMENTY_1_OP">SEGMENTY!$B$92:$L$173</definedName>
    <definedName name="BIP_SEGMENTY_1_OP_2">SEGMENTY!$B$179:$L$260</definedName>
    <definedName name="BIP_SEGMENTY_PRZYCHODY">'SPRZEDAŻ KRAJE'!$A$25:$N$51</definedName>
    <definedName name="BIP_SEGMENTY_PRZYCHODY_OP">'SPRZEDAŻ KRAJE'!$A$56:$M$82</definedName>
    <definedName name="BIP_SEGMENTY_PRZYCHODY_OP2">'SPRZEDAŻ KRAJE'!$A$85:$M$111</definedName>
    <definedName name="CTRL_BS" comment="SAP Rounding Management, table">BILANS!#REF!</definedName>
    <definedName name="CTRL_PL" comment="SAP Rounding Management, table">RZiS!#REF!</definedName>
    <definedName name="CtrlHeader">[1]Settings!$E$19</definedName>
    <definedName name="D1P" localSheetId="0" hidden="1">{#N/A,#N/A,FALSE,"Nabycie akcji"}</definedName>
    <definedName name="D1P" hidden="1">{#N/A,#N/A,FALSE,"Nabycie akcji"}</definedName>
    <definedName name="DigAfComma">[2]Info!$D$27</definedName>
    <definedName name="ExclSgn">[1]Settings!$E$17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NAMES_REVISION_DATE_" hidden="1">40492.4325115741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kkk" localSheetId="0" hidden="1">{#N/A,#N/A,FALSE,"Nabycie akcji"}</definedName>
    <definedName name="kkk" hidden="1">{#N/A,#N/A,FALSE,"Nabycie akcji"}</definedName>
    <definedName name="kl" localSheetId="0" hidden="1">{#N/A,#N/A,TRUE,"F-1";#N/A,#N/A,TRUE,"F-2"}</definedName>
    <definedName name="kl" hidden="1">{#N/A,#N/A,TRUE,"F-1";#N/A,#N/A,TRUE,"F-2"}</definedName>
    <definedName name="NOta8" localSheetId="0" hidden="1">{#N/A,#N/A,FALSE,"Nabycie akcji"}</definedName>
    <definedName name="NOta8" hidden="1">{#N/A,#N/A,FALSE,"Nabycie akcji"}</definedName>
    <definedName name="_xlnm.Print_Area" localSheetId="3">'CASH FLOW'!$A$3:$E$49</definedName>
    <definedName name="_xlnm.Print_Area" localSheetId="4">'KAPITAŁ WŁASNY'!$A$3:$J$101</definedName>
    <definedName name="OkresBiezB">[3]CZAS!$C$1</definedName>
    <definedName name="OkresBiezBil">[1]CZAS!$C$1</definedName>
    <definedName name="OkresBiezPodpis">[1]CZAS!$E$1</definedName>
    <definedName name="OkresBiezR">[1]CZAS!$D$1</definedName>
    <definedName name="OkresBieżPocz">[1]CZAS!$C$8</definedName>
    <definedName name="OkresDodB">[3]CZAS!$C$10</definedName>
    <definedName name="OkresDodBil">[1]CZAS!$C$10</definedName>
    <definedName name="OkresDodPocz">[1]CZAS!$C$17</definedName>
    <definedName name="OkresDodPodpis">[1]CZAS!$E$10</definedName>
    <definedName name="OkresDodR">[1]CZAS!$D$10</definedName>
    <definedName name="OkresPopB">[3]CZAS!$C$19</definedName>
    <definedName name="OkresPopBil">[1]CZAS!$C$26</definedName>
    <definedName name="OkresPopPocz">[1]CZAS!$C$27</definedName>
    <definedName name="OkresPopPodpis">[1]CZAS!$E$20</definedName>
    <definedName name="OkresPopR">[1]CZAS!$D$20</definedName>
    <definedName name="RndDec">[1]Settings!$E$9</definedName>
    <definedName name="RndMethods">[1]Settings!$E$14:$E$15</definedName>
    <definedName name="RndMethV">[1]Settings!$E$15</definedName>
    <definedName name="RNDS_BS" comment="SAP Rounding Management, table">BILANS!#REF!</definedName>
    <definedName name="RNDS_PL" comment="SAP Rounding Management, table">RZiS!#REF!</definedName>
    <definedName name="RndScale">[1]Settings!$E$7</definedName>
    <definedName name="Rounding">[2]Info!$D$26</definedName>
    <definedName name="SAPLblAdjHeader" comment="SAP Rounding Management, label" hidden="1">"Adjustment column header"</definedName>
    <definedName name="SAPLblCtrlHeader" comment="SAP Rounding Management, label" hidden="1">"Control column header"</definedName>
    <definedName name="SAPLblDefault" hidden="1">"Default"</definedName>
    <definedName name="SAPLblDescription" comment="SAP Rounding Management, label" hidden="1">"Description"</definedName>
    <definedName name="SAPLblExclMark" comment="SAP Rounding Management, label" hidden="1">"Amount exclusion mark"</definedName>
    <definedName name="SAPLblHeaderRndColGroup" hidden="1">"SAP Rounding Management: Rounding Adjustments"</definedName>
    <definedName name="SAPLblLevel" hidden="1">"Level"</definedName>
    <definedName name="SAPLblLinkedBDSheet" comment="SAP Rounding Management, label" hidden="1">"Source"</definedName>
    <definedName name="SAPLblLocked" hidden="1">"Locked"</definedName>
    <definedName name="SAPLblNbrDecimals" comment="SAP Rounding Management, label" hidden="1">"Number of decimals"</definedName>
    <definedName name="SAPLblProcessedBy" comment="SAP Rounding Management, label" hidden="1">"Processed by"</definedName>
    <definedName name="SAPLblProcessedOn" comment="SAP Rounding Management, label" hidden="1">"Processed on"</definedName>
    <definedName name="SAPLblProcessedTypeHeading" comment="SAP Rounding Management, label" hidden="1">"Processing"</definedName>
    <definedName name="SAPLblProcessTypeDelete" comment="SAP Rounding Management, label" hidden="1">"Delete"</definedName>
    <definedName name="SAPLblProcessTypePost" comment="SAP Rounding Management, label" hidden="1">"Post"</definedName>
    <definedName name="SAPLblRoundMethods" comment="SAP Rounding Management, label" hidden="1">"Rounding methods"</definedName>
    <definedName name="SAPLblScaleCurrDesc" comment="SAP Rounding Management, label" hidden="1">"Scale and Currency Description"</definedName>
    <definedName name="SAPLblScaleParam" comment="SAP Rounding Management, label" hidden="1">"Scale and rounding parameters"</definedName>
    <definedName name="SAPLblScaleRepvsDisc" comment="SAP Rounding Management, label" hidden="1">"Scale: reporting data vs disclosed data"</definedName>
    <definedName name="SAPLblSettings" comment="SAP Rounding Management, label" hidden="1">"Settings"</definedName>
    <definedName name="SAPLblsTextNbOfErrors" comment="SAP Rounding Management, label" hidden="1">"Number of errors"</definedName>
    <definedName name="SAPLblTableOfContents" comment="SAP Rounding Management, label" hidden="1">"Table of contents"</definedName>
    <definedName name="SAPLblTableParam" comment="SAP Rounding Management, label" hidden="1">"Table display settings"</definedName>
    <definedName name="SAPLblWeight" hidden="1">"Weight"</definedName>
    <definedName name="wrn.Akcje._.Mątwy." localSheetId="0" hidden="1">{#N/A,#N/A,FALSE,"Nabycie akcji"}</definedName>
    <definedName name="wrn.Akcje._.Mątwy." hidden="1">{#N/A,#N/A,FALSE,"Nabycie akcji"}</definedName>
    <definedName name="wrn.PBC._.Drukowane." localSheetId="0" hidden="1">{#N/A,#N/A,TRUE,"F-1";#N/A,#N/A,TRUE,"F-2"}</definedName>
    <definedName name="wrn.PBC._.Drukowane." hidden="1">{#N/A,#N/A,TRUE,"F-1";#N/A,#N/A,TRUE,"F-2"}</definedName>
    <definedName name="xx" hidden="1">#REF!</definedName>
    <definedName name="xxx" localSheetId="0" hidden="1">{#N/A,#N/A,FALSE,"Nabycie akcji"}</definedName>
    <definedName name="xxx" hidden="1">{#N/A,#N/A,FALSE,"Nabycie akcji"}</definedName>
    <definedName name="xxx1" localSheetId="0" hidden="1">{#N/A,#N/A,TRUE,"F-1";#N/A,#N/A,TRUE,"F-2"}</definedName>
    <definedName name="xxx1" hidden="1">{#N/A,#N/A,TRUE,"F-1";#N/A,#N/A,TRUE,"F-2"}</definedName>
    <definedName name="xxx2" localSheetId="0" hidden="1">{#N/A,#N/A,FALSE,"Nabycie akcji"}</definedName>
    <definedName name="xxx2" hidden="1">{#N/A,#N/A,FALSE,"Nabycie akcji"}</definedName>
    <definedName name="xxx3" localSheetId="0" hidden="1">{#N/A,#N/A,TRUE,"F-1";#N/A,#N/A,TRUE,"F-2"}</definedName>
    <definedName name="xxx3" hidden="1">{#N/A,#N/A,TRUE,"F-1";#N/A,#N/A,TRUE,"F-2"}</definedName>
    <definedName name="xxx4" localSheetId="0" hidden="1">{#N/A,#N/A,FALSE,"Nabycie akcji"}</definedName>
    <definedName name="xxx4" hidden="1">{#N/A,#N/A,FALSE,"Nabycie akcji"}</definedName>
    <definedName name="z" localSheetId="0" hidden="1">{#N/A,#N/A,FALSE,"Nabycie akcji"}</definedName>
    <definedName name="z" hidden="1">{#N/A,#N/A,FALSE,"Nabycie akcji"}</definedName>
  </definedName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87" i="14" l="1"/>
  <c r="L83" i="14"/>
  <c r="A58" i="14"/>
  <c r="A27" i="14"/>
  <c r="J26" i="14"/>
  <c r="H4" i="14"/>
  <c r="E4" i="14"/>
  <c r="B4" i="14"/>
  <c r="I52" i="12"/>
  <c r="H52" i="12"/>
  <c r="F52" i="12"/>
  <c r="E52" i="12"/>
  <c r="D52" i="12"/>
  <c r="C52" i="12"/>
  <c r="B52" i="12"/>
  <c r="F49" i="12"/>
  <c r="G37" i="12"/>
  <c r="F37" i="12"/>
  <c r="I22" i="12"/>
  <c r="H22" i="12"/>
  <c r="F22" i="12"/>
  <c r="E22" i="12"/>
  <c r="D22" i="12"/>
  <c r="C22" i="12"/>
  <c r="B22" i="12"/>
  <c r="I12" i="12"/>
  <c r="G12" i="12"/>
  <c r="F12" i="12"/>
  <c r="E12" i="12"/>
  <c r="D14" i="10"/>
  <c r="G22" i="12" l="1"/>
  <c r="D49" i="12"/>
  <c r="I37" i="12"/>
  <c r="B37" i="12"/>
  <c r="D53" i="12"/>
  <c r="D37" i="12"/>
  <c r="H37" i="12"/>
  <c r="B12" i="12"/>
  <c r="B23" i="12" s="1"/>
  <c r="C49" i="12"/>
  <c r="C12" i="12"/>
  <c r="C23" i="12" s="1"/>
  <c r="H12" i="12"/>
  <c r="H23" i="12" s="1"/>
  <c r="E23" i="12"/>
  <c r="B49" i="12"/>
  <c r="B53" i="12" s="1"/>
  <c r="F53" i="12"/>
  <c r="D12" i="12"/>
  <c r="F23" i="12"/>
  <c r="G23" i="12"/>
  <c r="I53" i="12"/>
  <c r="C37" i="12"/>
  <c r="E49" i="12"/>
  <c r="H49" i="12"/>
  <c r="H53" i="12" s="1"/>
  <c r="I49" i="12"/>
  <c r="E37" i="12"/>
  <c r="D23" i="12"/>
  <c r="C53" i="12"/>
  <c r="I23" i="12"/>
  <c r="E53" i="12"/>
  <c r="E15" i="11"/>
  <c r="E20" i="11" s="1"/>
  <c r="D32" i="11"/>
  <c r="E44" i="11"/>
  <c r="D44" i="11"/>
  <c r="E32" i="11"/>
  <c r="D15" i="11"/>
  <c r="D20" i="11" s="1"/>
  <c r="D19" i="10"/>
  <c r="D28" i="10"/>
  <c r="D39" i="10"/>
  <c r="D48" i="10"/>
  <c r="D30" i="10"/>
  <c r="D45" i="11" l="1"/>
  <c r="E45" i="11"/>
  <c r="D50" i="10"/>
  <c r="E49" i="11" l="1"/>
  <c r="D49" i="11"/>
</calcChain>
</file>

<file path=xl/sharedStrings.xml><?xml version="1.0" encoding="utf-8"?>
<sst xmlns="http://schemas.openxmlformats.org/spreadsheetml/2006/main" count="748" uniqueCount="257">
  <si>
    <t>DZIAŁALNOŚĆ KONTYNUOWANA</t>
  </si>
  <si>
    <t>Przychody ze sprzedaży</t>
  </si>
  <si>
    <t>Koszt własny sprzedaży</t>
  </si>
  <si>
    <t>Zysk brutto ze sprzedaży</t>
  </si>
  <si>
    <t>Koszty punktów handlu</t>
  </si>
  <si>
    <t>Pozostałe koszty sprzedaży</t>
  </si>
  <si>
    <t>Koszty ogólnego zarządu</t>
  </si>
  <si>
    <t>Pozostałe przychody operacyjne</t>
  </si>
  <si>
    <t>Pozostałe koszty operacyjne</t>
  </si>
  <si>
    <t>Zysk (strata) na działalności operacyjnej</t>
  </si>
  <si>
    <t xml:space="preserve">Przychody finansowe </t>
  </si>
  <si>
    <t>Koszty finansowe</t>
  </si>
  <si>
    <t>Udział w zyskach (stratach) jednostek stowarzyszonych</t>
  </si>
  <si>
    <t>Zysk (strata) przed opodatkowaniem</t>
  </si>
  <si>
    <t xml:space="preserve">Podatek dochodowy </t>
  </si>
  <si>
    <t>ZYSK (STRATA) NETTO Z DZIAŁALNOŚCI KONTYNUOWANEJ</t>
  </si>
  <si>
    <t>DZIAŁALNOŚĆ ZANIECHANA</t>
  </si>
  <si>
    <t>ZYSK (STRATA) NETTO Z DZIAŁALNOŚCI ZANIECHANEJ</t>
  </si>
  <si>
    <t>ZYSK (STRATA) NETTO</t>
  </si>
  <si>
    <t>Przypisany akcjonariuszom jednostki dominującej</t>
  </si>
  <si>
    <t>Przypisany udziałom niekontrolującym</t>
  </si>
  <si>
    <t>Pozostałe całkowite dochody z działalności kontynuowanej</t>
  </si>
  <si>
    <t>Zyski (straty) aktuarialne dotyczące świadczeń pracowniczych</t>
  </si>
  <si>
    <t>Pozostałe całkowite dochody z działalności zaniechanej</t>
  </si>
  <si>
    <t>Przekwalifikowanie różnic kursowych z przeliczenia jednostki zagranicznej, nad którą utracono kontrolę do rachunku zysków i strat</t>
  </si>
  <si>
    <t>Razem pozostałe całkowite dochody netto</t>
  </si>
  <si>
    <t xml:space="preserve">ŁĄCZNE CAŁKOWITE DOCHODY </t>
  </si>
  <si>
    <t>Całkowity dochód przypadający na akcjonariuszy jednostki dominującej z tytułu:</t>
  </si>
  <si>
    <t>- działalności kontynuowanej</t>
  </si>
  <si>
    <t>- działalności zaniechanej</t>
  </si>
  <si>
    <t>Udziały niekontrolujące</t>
  </si>
  <si>
    <t>Średnia ważona liczba akcji zwykłych (mln szt.)</t>
  </si>
  <si>
    <t>Zysk (strata) na akcję podstawowy z zysku (straty) za okres przypadający akcjonariuszom jednostki dominującej (w PLN)</t>
  </si>
  <si>
    <t>Zysk (strata) na akcję podstawowy z zysku (straty) z działalności kontynuowanej za okres przypadający akcjonariuszom jednostki dominującej (w PLN)</t>
  </si>
  <si>
    <t>Zysk (strata) na akcję podstawowy z zysku (straty) z działalności zaniechanej za okres przypadający akcjonariuszom jednostki dominującej (w PLN)</t>
  </si>
  <si>
    <t>Zysk (strata) na akcję rozwodniony z zysku (straty) za okres przypadający akcjonariuszom jednostki dominującej (w PLN)</t>
  </si>
  <si>
    <t>Zysk (strata) na akcję rozwodniony z zysku (straty) z działalności kontynuowanej za okres przypadający akcjonariuszom jednostki dominującej (w PLN)</t>
  </si>
  <si>
    <t>Zysk (strata) na akcję rozwodniony z zysku (straty) z działalności zaniechanej za okres przypadający akcjonariuszom jednostki dominującej (w PLN)</t>
  </si>
  <si>
    <t>Wartości niematerialne</t>
  </si>
  <si>
    <t>Wartość firmy</t>
  </si>
  <si>
    <t>Rzeczowe aktywa trwałe - inwestycje w sklepach</t>
  </si>
  <si>
    <t>Rzeczowe aktywa trwałe - fabryka i dystrybucja</t>
  </si>
  <si>
    <t>Rzeczowe aktywa trwałe - pozostałe</t>
  </si>
  <si>
    <t>Prawo do użytkowania</t>
  </si>
  <si>
    <t>Aktywa z tytułu podatku odroczonego</t>
  </si>
  <si>
    <t>Udzielone pożyczki</t>
  </si>
  <si>
    <t>Inne aktywa finansowe</t>
  </si>
  <si>
    <t>Należności leasingowe</t>
  </si>
  <si>
    <t>Inwestycje w jednostki stowarzyszone</t>
  </si>
  <si>
    <t>Nieruchomości inwestycyjne</t>
  </si>
  <si>
    <t>Należności od odbiorców</t>
  </si>
  <si>
    <t>Należności długoterminowe</t>
  </si>
  <si>
    <t>Aktywa trwałe</t>
  </si>
  <si>
    <t>Zapasy</t>
  </si>
  <si>
    <t>Należności z tytułu podatku dochodowego</t>
  </si>
  <si>
    <t>Pozostałe należności</t>
  </si>
  <si>
    <t>Środki pieniężne i ich ekwiwalenty</t>
  </si>
  <si>
    <t>Pochodne instrumenty finansowe</t>
  </si>
  <si>
    <t>Aktywa obrotowe</t>
  </si>
  <si>
    <t>Aktywa zaklasyfikowane jako przeznaczone do sprzedaży</t>
  </si>
  <si>
    <t>AKTYWA RAZEM</t>
  </si>
  <si>
    <t>Zobowiązania z tytułu kredytów i obligacji</t>
  </si>
  <si>
    <t>Zobowiązania z tytułu odroczonego podatku dochodowego</t>
  </si>
  <si>
    <t>Rezerwy</t>
  </si>
  <si>
    <t>Otrzymane dotacje</t>
  </si>
  <si>
    <t>Zobowiązania z tytułu leasingu</t>
  </si>
  <si>
    <t>Zobowiązania z tytułu obowiązku wykupu udziałów niekontrolujących</t>
  </si>
  <si>
    <t>Zobowiązania długoterminowe</t>
  </si>
  <si>
    <t>Zobowiązania handlowe i inne</t>
  </si>
  <si>
    <t>Pozostałe zobowiązania</t>
  </si>
  <si>
    <t>Zobowiązania z tytułu podatku dochodowego</t>
  </si>
  <si>
    <t>Zobowiązania krótkoterminowe</t>
  </si>
  <si>
    <t>Zobowiązania bezpośrednio związane z aktywami zaklasyfikowanymi jako przeznaczone do sprzedaży</t>
  </si>
  <si>
    <t>ZOBOWIĄZANIA RAZEM</t>
  </si>
  <si>
    <t>AKTYWA NETTO</t>
  </si>
  <si>
    <t>Kapitał własny</t>
  </si>
  <si>
    <t>Kapitał akcyjny</t>
  </si>
  <si>
    <t>Różnice kursowe z przeliczenia sprawozdań jednostek zagranicznych</t>
  </si>
  <si>
    <t>Wycena aktuarialna świadczeń pracowniczych</t>
  </si>
  <si>
    <t>Zyski zatrzymane</t>
  </si>
  <si>
    <t>Kapitał własny przypadający akcjonariuszom jednostki dominującej</t>
  </si>
  <si>
    <t>RAZEM KAPITAŁY WŁASNE</t>
  </si>
  <si>
    <t>KAPITAŁ WŁASNY I ZOBOWIĄZANIA RAZEM</t>
  </si>
  <si>
    <t>Zysk (strata) przed opodatkowaniem z działalności kontynuowanej</t>
  </si>
  <si>
    <t>Zysk (strata) przed opodatkowaniem z działalności zaniechanej</t>
  </si>
  <si>
    <t>Amortyzacja</t>
  </si>
  <si>
    <t>Odpisy aktualizujące wartość rzeczowych aktywów trwałych, prawa do użytkowania, wartości niematerialnych oraz przeszacowanie do wartości godziwej grupy do zbycia</t>
  </si>
  <si>
    <t>(Zysk) Strata na działalności inwestycyjnej</t>
  </si>
  <si>
    <t>Udział w (zyskach) stratach jednostek stowarzyszonych</t>
  </si>
  <si>
    <t>Koszty finansowania zewnętrznego</t>
  </si>
  <si>
    <t>Pozostałe korekty zysku przed opodatkowaniem</t>
  </si>
  <si>
    <t>Podatek dochodowy zapłacony</t>
  </si>
  <si>
    <t>Przepływy pieniężne przed zmianami w kapitale obrotowym</t>
  </si>
  <si>
    <t xml:space="preserve">Zmiany w kapitale obrotowym </t>
  </si>
  <si>
    <t>Zmiana stanu zapasów i odpisów na zapasy</t>
  </si>
  <si>
    <t>Zmiana stanu należności i odpisów aktualizujących należności</t>
  </si>
  <si>
    <t>Zmiana stanu zobowiązań krótkoterminowych, z wyjątkiem pożyczek, kredytów i obligacji</t>
  </si>
  <si>
    <t>Przepływy pieniężne netto z działalności operacyjnej</t>
  </si>
  <si>
    <t>Wpływy ze sprzedaży rzeczowych aktywów trwałych</t>
  </si>
  <si>
    <t>Wpływy z tytułu rozliczenia inwestycji w sklepach z wynajmującymi</t>
  </si>
  <si>
    <t>Nabycie wartości niematerialnych i rzeczowych aktywów trwałych</t>
  </si>
  <si>
    <t xml:space="preserve">Wydatki na nabycie udziałów niekontrolujących </t>
  </si>
  <si>
    <t>Inne wydatki inwestycyjne</t>
  </si>
  <si>
    <t>Przepływy pieniężne netto z działalności inwestycyjnej</t>
  </si>
  <si>
    <t>Wpływy z tytułu zaciągnięcia kredytów i pożyczek</t>
  </si>
  <si>
    <t>Emisja obligacji</t>
  </si>
  <si>
    <t>Dywidendy i inne wypłaty na rzecz udziałowców niekontrolujących</t>
  </si>
  <si>
    <t>Spłaty kredytów i pożyczek</t>
  </si>
  <si>
    <t>Płatności z tytułu leasingu</t>
  </si>
  <si>
    <t>Odsetki zapłacone</t>
  </si>
  <si>
    <t>Wpływy netto z emisji akcji</t>
  </si>
  <si>
    <t>Nabycie akcji eobuwie.pl S.A. od MKK3</t>
  </si>
  <si>
    <t>Inne wydatki finansowe</t>
  </si>
  <si>
    <t>Przepływy pieniężne netto z działalności finansowej</t>
  </si>
  <si>
    <t>PRZEPŁYWY PIENIĘŻNE RAZEM</t>
  </si>
  <si>
    <t xml:space="preserve">Zwiększenie/zmniejszenie netto stanu środków pieniężnych i ekwiwalentów środków pieniężnych </t>
  </si>
  <si>
    <t>Zmiana z tytułu różnic kursowych z wyceny środków pieniężnych i ich ekwiwalentów</t>
  </si>
  <si>
    <t>Środki pieniężne i ich ekwiwalenty na początek okresu</t>
  </si>
  <si>
    <t>Środki pieniężne i ich ekwiwalenty na koniec okresu</t>
  </si>
  <si>
    <t>KAPITAŁ AKCYJNY</t>
  </si>
  <si>
    <t>ZYSKI ZATRZYMANE</t>
  </si>
  <si>
    <t>RÓŻNICE KURSOWE Z PRZELICZENIA SPRAWOZDAŃ JEDNOSTEK ZAGRANICZNYCH</t>
  </si>
  <si>
    <t>WYCENA AKTUARIALNA ŚWIADCZEŃ PRACOWNICZYCH</t>
  </si>
  <si>
    <t>UDZIAŁY NIEKONTROLUJĄCE</t>
  </si>
  <si>
    <t>RAZEM KAPITAŁ WŁASNY</t>
  </si>
  <si>
    <t>PRZYPADAJĄCY AKCJONARIUSZOM JEDNOSTKI DOMINUJĄCEJ</t>
  </si>
  <si>
    <t>Zysk (strata) netto za okres</t>
  </si>
  <si>
    <t>Zysk (strata) netto alokowany do udziałów niekontrolujących</t>
  </si>
  <si>
    <t>Różnice kursowe z przeliczenia</t>
  </si>
  <si>
    <t>Uchwalona dywidenda</t>
  </si>
  <si>
    <t>Przeniesienie wyceny aktuarialnej świadczeń pracowniczych związanej z jednostką zależną, nad którą utracono kontrolę do zysków zatrzymanych</t>
  </si>
  <si>
    <t>Emisja akcji</t>
  </si>
  <si>
    <t>Transakcje z właścicielami razem</t>
  </si>
  <si>
    <t>Zysk netto za okres</t>
  </si>
  <si>
    <t xml:space="preserve">Całkowite dochody razem </t>
  </si>
  <si>
    <t>Wykup udziałów niekontrolujących</t>
  </si>
  <si>
    <t>CCC</t>
  </si>
  <si>
    <t>Modivo</t>
  </si>
  <si>
    <t>Razem</t>
  </si>
  <si>
    <t>DeeZee</t>
  </si>
  <si>
    <t>Pozostałe spółki</t>
  </si>
  <si>
    <t>GK CCC</t>
  </si>
  <si>
    <t>Działalność zaniechana</t>
  </si>
  <si>
    <t>omnichannel</t>
  </si>
  <si>
    <t>Razem GK CCC</t>
  </si>
  <si>
    <t>Łączne przychody ze sprzedaży</t>
  </si>
  <si>
    <t>Przychody ze sprzedaży do innych segmentów</t>
  </si>
  <si>
    <t>Przychody ze sprzedaży od klientów zewnętrznych</t>
  </si>
  <si>
    <t>Marża brutto (zysk brutto ze sprzedaży/przychody ze sprzedaży do klientów zewnętrznych)</t>
  </si>
  <si>
    <t>ZYSK SEGMENTU</t>
  </si>
  <si>
    <t>w tym bieżące koszty sklepów w rozruchu</t>
  </si>
  <si>
    <t>Aktywa segmentów:</t>
  </si>
  <si>
    <t>Aktywa trwałe, z wyłączeniem aktywów z tyt. podatku odroczonego i innych aktywów finansowych</t>
  </si>
  <si>
    <t>Aktywa z tyt. podatku odroczonego</t>
  </si>
  <si>
    <t>Rzeczowe aktywa trwałe i wartości niematerialne</t>
  </si>
  <si>
    <t>Istotne przychody/ (koszty):</t>
  </si>
  <si>
    <t>Polska</t>
  </si>
  <si>
    <t>Europa Śr.-Wsch.</t>
  </si>
  <si>
    <t>Europa Zachodnia</t>
  </si>
  <si>
    <t>Istotne przychody/(koszty):</t>
  </si>
  <si>
    <t>offline</t>
  </si>
  <si>
    <t>e-commerce</t>
  </si>
  <si>
    <t>total</t>
  </si>
  <si>
    <t>Szwajcaria</t>
  </si>
  <si>
    <t>Czechy</t>
  </si>
  <si>
    <t>Węgry</t>
  </si>
  <si>
    <t>Słowacja</t>
  </si>
  <si>
    <t>Austria</t>
  </si>
  <si>
    <t>Rumunia</t>
  </si>
  <si>
    <t>Rosja</t>
  </si>
  <si>
    <t>Chorwacja</t>
  </si>
  <si>
    <t>Słowenia</t>
  </si>
  <si>
    <t>Bułgaria</t>
  </si>
  <si>
    <t>Serbia</t>
  </si>
  <si>
    <t>Grecja</t>
  </si>
  <si>
    <t>Niemcy</t>
  </si>
  <si>
    <t>Pozostałe</t>
  </si>
  <si>
    <t>Offline</t>
  </si>
  <si>
    <t>Digital</t>
  </si>
  <si>
    <t>CCC GK razem</t>
  </si>
  <si>
    <t>Europa Środkowo - Wschodnia</t>
  </si>
  <si>
    <t>Litwa</t>
  </si>
  <si>
    <t>Ukraina</t>
  </si>
  <si>
    <t>Francja</t>
  </si>
  <si>
    <t>Hiszpania</t>
  </si>
  <si>
    <t>Włochy</t>
  </si>
  <si>
    <t>Szwecja</t>
  </si>
  <si>
    <t>CCC GK</t>
  </si>
  <si>
    <t>01.01.2020 - 31.01.2021</t>
  </si>
  <si>
    <t>NOTA</t>
  </si>
  <si>
    <t>3.1</t>
  </si>
  <si>
    <t>3.2</t>
  </si>
  <si>
    <t>3.3</t>
  </si>
  <si>
    <t>(Odpisy) / Odwrócenia odpisów z tytułu oczekiwanych strat kredytowych (Odpisy aktualizujące należności handlowe)</t>
  </si>
  <si>
    <t>(Odpisy) / Odwrócenia odpisów z tytułu oczekiwanych strat kredytowych (Odpisy aktualizujące pożyczki udzielone)</t>
  </si>
  <si>
    <t>6.3</t>
  </si>
  <si>
    <t>3.4</t>
  </si>
  <si>
    <t>6.4</t>
  </si>
  <si>
    <t>Podlegające przeklasyfikowaniu do wyniku:</t>
  </si>
  <si>
    <t>Niepodlegające przeklasyfikowaniu do wyniku:</t>
  </si>
  <si>
    <t>Wycena programu motywacyjnego</t>
  </si>
  <si>
    <t>01.02.2021-31.01.2022</t>
  </si>
  <si>
    <t>01.02.2020 - 31.01.2021</t>
  </si>
  <si>
    <t>01.01.2020- 31.01.2021</t>
  </si>
  <si>
    <t>BADANE</t>
  </si>
  <si>
    <t>NIEBADANE</t>
  </si>
  <si>
    <t>5.1</t>
  </si>
  <si>
    <t>5.2</t>
  </si>
  <si>
    <t>5.3</t>
  </si>
  <si>
    <t>5.4</t>
  </si>
  <si>
    <t>5.6</t>
  </si>
  <si>
    <t>6.1</t>
  </si>
  <si>
    <t>5.5</t>
  </si>
  <si>
    <t>5.7</t>
  </si>
  <si>
    <t>4.2</t>
  </si>
  <si>
    <t>5.8</t>
  </si>
  <si>
    <t>Pozostałe długoterminowe zobowiązania</t>
  </si>
  <si>
    <t>5.9</t>
  </si>
  <si>
    <t>5.8
6.1</t>
  </si>
  <si>
    <t>Pozostałe długoterminowe zobowiązania finansowe</t>
  </si>
  <si>
    <t>4.1</t>
  </si>
  <si>
    <t>Kapitał zapasowy ze sprzedaży akcji powyżej ich wartości nominalnej</t>
  </si>
  <si>
    <t>5.1; 5.2; 5.3; 5.4</t>
  </si>
  <si>
    <t>4.4</t>
  </si>
  <si>
    <t>Spłaty pożyczek udzielonych i odsetek</t>
  </si>
  <si>
    <t>Inne wpływy inwestycyjne</t>
  </si>
  <si>
    <t>5.1; 5.3</t>
  </si>
  <si>
    <t>6.2</t>
  </si>
  <si>
    <t>Pożyczki udzielone</t>
  </si>
  <si>
    <t>Nabycie aktywów finansowych</t>
  </si>
  <si>
    <t>Wydatki dotyczące inwestycji w jednostkę stowarzyszoną HR Group</t>
  </si>
  <si>
    <t>Wykup obligacji</t>
  </si>
  <si>
    <t>Sprzedaż akcji do A&amp;R i Polsat</t>
  </si>
  <si>
    <t>KAPITAŁ ZAPASOWY ZE SPRZEDAŻY AKCJI POWYŻEJ ICH WARTOŚCI NOMINALNEJ</t>
  </si>
  <si>
    <t>WYCENA PROGRAMU MOTYWACYJNEGO</t>
  </si>
  <si>
    <t>Wycena programu opcji pracowniczych</t>
  </si>
  <si>
    <t>Alokacja udziałów niekontrolujących w związku z emisją programu opcji pracowniczych opartych o akcje Modivo S.A.</t>
  </si>
  <si>
    <t>Wykup udziałów niekontrolujących*</t>
  </si>
  <si>
    <t xml:space="preserve">Zobowiązanie z tytułu opcji nabycia udziałów jednostek zależnych </t>
  </si>
  <si>
    <t>Wygaszenie zobowiązania z tytułu opcji nabycia udziałów Modivo S.A. (obowiązku wykupu udziałów mniejszości w Modivo S.A.)</t>
  </si>
  <si>
    <t xml:space="preserve">Rozpoznanie opcji nabycia udziałów Modivo S.A. (20,0%) od MKK3 - ujęcie zobowiązanie z tytułu opcji nabycia udziałów jednostek zależnych </t>
  </si>
  <si>
    <t>Transakcje dotyczące 20% pakietu akcji Modivo S.A.</t>
  </si>
  <si>
    <t>Zysk (strata) alokowany do udziałów niekotrolujących</t>
  </si>
  <si>
    <t>01.02.2021 - 31.01.2022</t>
  </si>
  <si>
    <t>eobuwie</t>
  </si>
  <si>
    <t>HalfPrice</t>
  </si>
  <si>
    <t>Odpis z tytułu utraty wartości rzeczowych aktywów trwałych, wartości niematerialnych i prawa do użytkowania aktywów</t>
  </si>
  <si>
    <t>Isle of Man</t>
  </si>
  <si>
    <t>Wpływ z tytułu sprzedaży NG2 s.a.r.l. oraz Karl Voegele AG</t>
  </si>
  <si>
    <t>-</t>
  </si>
  <si>
    <t>Stan na dzień 01.02.2020</t>
  </si>
  <si>
    <t>Stan na dzień 01.02.2021</t>
  </si>
  <si>
    <t>31.01.2021</t>
  </si>
  <si>
    <t>Stan na dzień 31.01.2021</t>
  </si>
  <si>
    <t>31.01.2022</t>
  </si>
  <si>
    <t>Stan na dzień 31.01.2022</t>
  </si>
  <si>
    <t>Stan na dzień 01.01.2020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</si>
</sst>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_(#,##0.0_);_(\(#,##0.0\);_(&quot;-&quot;?_);_(@_)"/>
    <numFmt numFmtId="166" formatCode="_(#,##0.0_);_(\(#,##0.0\);_(&quot;-&quot;??_);_(@_)"/>
    <numFmt numFmtId="168" formatCode="0.0"/>
  </numFmts>
  <fonts count="1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7"/>
      <color theme="1"/>
      <name val="Segoe UI"/>
      <family val="2"/>
      <charset val="238"/>
    </font>
    <font>
      <sz val="7"/>
      <color rgb="FF000000"/>
      <name val="Segoe UI"/>
      <family val="2"/>
      <charset val="238"/>
    </font>
    <font>
      <b/>
      <sz val="7"/>
      <color rgb="FF000000"/>
      <name val="Segoe UI"/>
      <family val="2"/>
      <charset val="238"/>
    </font>
    <font>
      <sz val="8"/>
      <color theme="1"/>
      <name val="Calibri"/>
      <family val="2"/>
      <charset val="238"/>
      <scheme val="minor"/>
    </font>
    <font>
      <b/>
      <sz val="6"/>
      <color rgb="FF000000"/>
      <name val="Segoe UI"/>
      <family val="2"/>
      <charset val="238"/>
    </font>
    <font>
      <sz val="7.5"/>
      <name val="Myriad Pro SemiCondensed"/>
      <family val="2"/>
      <charset val="238"/>
    </font>
    <font>
      <sz val="11"/>
      <name val="Calibri"/>
      <family val="2"/>
      <charset val="238"/>
      <scheme val="minor"/>
    </font>
    <font>
      <b/>
      <sz val="7.5"/>
      <color rgb="FFCF621C"/>
      <name val="Myriad Pro SemiCondensed"/>
      <family val="2"/>
      <charset val="238"/>
    </font>
    <font>
      <sz val="7.5"/>
      <color theme="1"/>
      <name val="Calibri"/>
      <family val="2"/>
      <charset val="238"/>
      <scheme val="minor"/>
    </font>
    <font>
      <sz val="8"/>
      <color rgb="FF1F497D"/>
      <name val="Verdana"/>
      <family val="2"/>
      <charset val="238"/>
    </font>
    <font>
      <sz val="6"/>
      <color theme="1"/>
      <name val="Segoe UI"/>
      <family val="2"/>
      <charset val="238"/>
    </font>
    <font>
      <sz val="10"/>
      <color theme="1"/>
      <name val="Arial"/>
      <family val="2"/>
    </font>
    <font>
      <i/>
      <sz val="7"/>
      <color rgb="FF000000"/>
      <name val="Segoe UI"/>
      <family val="2"/>
      <charset val="238"/>
    </font>
    <font>
      <sz val="11"/>
      <color theme="1"/>
      <name val="Calibri"/>
      <family val="2"/>
      <scheme val="minor"/>
    </font>
    <font>
      <b/>
      <sz val="6"/>
      <name val="Segoe UI"/>
      <family val="2"/>
      <charset val="238"/>
    </font>
    <font>
      <sz val="6"/>
      <color rgb="FF000000"/>
      <name val="Segoe U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2.4506363109225746E-2"/>
        <bgColor indexed="64"/>
      </patternFill>
    </fill>
    <fill>
      <patternFill patternType="solid">
        <fgColor theme="0" tint="-1.9714957121494188E-2"/>
        <bgColor indexed="64"/>
      </patternFill>
    </fill>
  </fills>
  <borders count="28">
    <border>
      <left/>
      <right/>
      <top/>
      <bottom/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rgb="FFF2F2F2"/>
      </left>
      <right/>
      <top style="medium">
        <color rgb="FFF2F2F2"/>
      </top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theme="3" tint="0.59974974822229687"/>
      </left>
      <right style="thin">
        <color theme="3" tint="0.59974974822229687"/>
      </right>
      <top style="thin">
        <color theme="3" tint="0.59974974822229687"/>
      </top>
      <bottom style="thin">
        <color theme="3" tint="0.59974974822229687"/>
      </bottom>
      <diagonal/>
    </border>
    <border>
      <left/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/>
      <right/>
      <top style="medium">
        <color rgb="FFF2F2F2"/>
      </top>
      <bottom/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 style="thick">
        <color theme="0"/>
      </bottom>
      <diagonal/>
    </border>
    <border>
      <left/>
      <right style="medium">
        <color rgb="FFF2F2F2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3" tint="0.59974974822229687"/>
      </left>
      <right style="thin">
        <color theme="3" tint="0.59974974822229687"/>
      </right>
      <top style="thin">
        <color theme="3" tint="0.59974974822229687"/>
      </top>
      <bottom style="thin">
        <color theme="3" tint="-0.21634571367534411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/>
      <top style="thin">
        <color auto="1"/>
      </top>
      <bottom/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/>
      <right/>
      <top/>
      <bottom style="thin">
        <color theme="2" tint="-0.4804834131900998"/>
      </bottom>
      <diagonal/>
    </border>
  </borders>
  <cellStyleXfs count="5">
    <xf numFmtId="0" fontId="0" fillId="0" borderId="0"/>
    <xf numFmtId="9" fontId="13" fillId="0" borderId="0" applyFont="0" applyFill="0" applyBorder="0" applyAlignment="0" applyProtection="0"/>
    <xf numFmtId="0" fontId="1" fillId="0" borderId="0"/>
    <xf numFmtId="0" fontId="11" fillId="0" borderId="14" applyNumberFormat="0" applyProtection="0">
      <alignment horizontal="right" vertical="center"/>
    </xf>
    <xf numFmtId="0" fontId="15" fillId="0" borderId="0"/>
  </cellStyleXfs>
  <cellXfs count="107">
    <xf numFmtId="0" fontId="0" fillId="0" borderId="0" xfId="0"/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164" fontId="3" fillId="3" borderId="1" xfId="0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 vertical="center"/>
    </xf>
    <xf numFmtId="0" fontId="0" fillId="0" borderId="0" xfId="0" applyAlignment="1">
      <alignment wrapText="1"/>
    </xf>
    <xf numFmtId="14" fontId="3" fillId="2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/>
    </xf>
    <xf numFmtId="166" fontId="7" fillId="0" borderId="0" xfId="2" applyNumberFormat="1" applyFont="1" applyAlignment="1">
      <alignment horizontal="right" vertical="center" wrapText="1"/>
    </xf>
    <xf numFmtId="0" fontId="9" fillId="0" borderId="0" xfId="2" applyFont="1" applyAlignment="1">
      <alignment vertical="center" wrapText="1"/>
    </xf>
    <xf numFmtId="166" fontId="7" fillId="4" borderId="0" xfId="2" applyNumberFormat="1" applyFont="1" applyFill="1" applyAlignment="1">
      <alignment horizontal="right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2" fillId="0" borderId="0" xfId="0" applyFont="1"/>
    <xf numFmtId="165" fontId="3" fillId="0" borderId="13" xfId="0" applyNumberFormat="1" applyFont="1" applyBorder="1" applyAlignment="1">
      <alignment horizontal="right" vertical="center" readingOrder="1"/>
    </xf>
    <xf numFmtId="0" fontId="14" fillId="3" borderId="1" xfId="0" applyFont="1" applyFill="1" applyBorder="1" applyAlignment="1">
      <alignment vertical="center" wrapText="1"/>
    </xf>
    <xf numFmtId="165" fontId="3" fillId="0" borderId="13" xfId="0" applyNumberFormat="1" applyFont="1" applyBorder="1" applyAlignment="1">
      <alignment vertical="center" readingOrder="1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wrapText="1"/>
    </xf>
    <xf numFmtId="0" fontId="3" fillId="0" borderId="13" xfId="0" applyFont="1" applyBorder="1" applyAlignment="1">
      <alignment horizontal="left" vertical="center" wrapText="1" readingOrder="1"/>
    </xf>
    <xf numFmtId="0" fontId="3" fillId="0" borderId="13" xfId="0" applyFont="1" applyBorder="1" applyAlignment="1">
      <alignment horizontal="left" vertical="center" wrapText="1" indent="1" readingOrder="1"/>
    </xf>
    <xf numFmtId="166" fontId="3" fillId="0" borderId="13" xfId="0" applyNumberFormat="1" applyFont="1" applyBorder="1" applyAlignment="1">
      <alignment horizontal="right" vertical="center" indent="1" readingOrder="1"/>
    </xf>
    <xf numFmtId="0" fontId="4" fillId="5" borderId="0" xfId="0" applyFont="1" applyFill="1" applyAlignment="1">
      <alignment horizontal="center" vertical="center" wrapText="1" readingOrder="1"/>
    </xf>
    <xf numFmtId="165" fontId="3" fillId="0" borderId="13" xfId="0" applyNumberFormat="1" applyFont="1" applyBorder="1" applyAlignment="1">
      <alignment horizontal="right" vertical="center" indent="1" readingOrder="1"/>
    </xf>
    <xf numFmtId="0" fontId="4" fillId="5" borderId="12" xfId="0" applyFont="1" applyFill="1" applyBorder="1" applyAlignment="1">
      <alignment vertical="center" wrapText="1" readingOrder="1"/>
    </xf>
    <xf numFmtId="0" fontId="15" fillId="4" borderId="3" xfId="4" applyFill="1" applyBorder="1"/>
    <xf numFmtId="0" fontId="15" fillId="4" borderId="2" xfId="4" applyFill="1" applyBorder="1"/>
    <xf numFmtId="0" fontId="15" fillId="4" borderId="4" xfId="4" applyFill="1" applyBorder="1"/>
    <xf numFmtId="0" fontId="15" fillId="4" borderId="0" xfId="4" applyFill="1"/>
    <xf numFmtId="0" fontId="15" fillId="0" borderId="0" xfId="4"/>
    <xf numFmtId="0" fontId="15" fillId="4" borderId="5" xfId="4" applyFill="1" applyBorder="1"/>
    <xf numFmtId="0" fontId="15" fillId="4" borderId="6" xfId="4" applyFill="1" applyBorder="1"/>
    <xf numFmtId="0" fontId="15" fillId="4" borderId="11" xfId="4" applyFill="1" applyBorder="1"/>
    <xf numFmtId="0" fontId="15" fillId="4" borderId="10" xfId="4" applyFill="1" applyBorder="1"/>
    <xf numFmtId="0" fontId="15" fillId="4" borderId="22" xfId="4" applyFill="1" applyBorder="1"/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0" xfId="0" applyAlignment="1"/>
    <xf numFmtId="164" fontId="0" fillId="0" borderId="0" xfId="0" applyNumberFormat="1"/>
    <xf numFmtId="164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 wrapText="1"/>
    </xf>
    <xf numFmtId="164" fontId="2" fillId="0" borderId="0" xfId="0" applyNumberFormat="1" applyFont="1" applyAlignment="1">
      <alignment wrapText="1"/>
    </xf>
    <xf numFmtId="4" fontId="2" fillId="0" borderId="0" xfId="0" applyNumberFormat="1" applyFont="1" applyAlignment="1">
      <alignment wrapText="1"/>
    </xf>
    <xf numFmtId="164" fontId="3" fillId="3" borderId="1" xfId="0" quotePrefix="1" applyNumberFormat="1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left" vertical="top" wrapText="1"/>
    </xf>
    <xf numFmtId="0" fontId="5" fillId="0" borderId="0" xfId="0" applyFont="1"/>
    <xf numFmtId="164" fontId="3" fillId="3" borderId="1" xfId="0" applyNumberFormat="1" applyFont="1" applyFill="1" applyBorder="1" applyAlignment="1">
      <alignment horizontal="right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0" fontId="3" fillId="6" borderId="1" xfId="0" applyFont="1" applyFill="1" applyBorder="1" applyAlignment="1">
      <alignment vertical="center" wrapText="1"/>
    </xf>
    <xf numFmtId="164" fontId="8" fillId="0" borderId="0" xfId="0" applyNumberFormat="1" applyFont="1" applyAlignment="1">
      <alignment horizontal="right" vertical="center"/>
    </xf>
    <xf numFmtId="0" fontId="6" fillId="2" borderId="1" xfId="0" applyFont="1" applyFill="1" applyBorder="1" applyAlignment="1">
      <alignment horizontal="right" vertical="center" wrapText="1"/>
    </xf>
    <xf numFmtId="0" fontId="0" fillId="0" borderId="0" xfId="0" applyFont="1" applyAlignment="1">
      <alignment vertical="center"/>
    </xf>
    <xf numFmtId="164" fontId="10" fillId="0" borderId="0" xfId="0" applyNumberFormat="1" applyFont="1" applyAlignment="1">
      <alignment vertical="center"/>
    </xf>
    <xf numFmtId="164" fontId="0" fillId="0" borderId="0" xfId="0" applyNumberFormat="1" applyAlignment="1">
      <alignment vertical="center"/>
    </xf>
    <xf numFmtId="39" fontId="11" fillId="0" borderId="14" xfId="3" applyNumberFormat="1" applyAlignment="1">
      <alignment horizontal="right" vertical="center"/>
    </xf>
    <xf numFmtId="39" fontId="11" fillId="0" borderId="23" xfId="3" applyNumberFormat="1" applyBorder="1" applyAlignment="1">
      <alignment horizontal="right" vertical="center"/>
    </xf>
    <xf numFmtId="0" fontId="17" fillId="2" borderId="1" xfId="0" applyFont="1" applyFill="1" applyBorder="1" applyAlignment="1">
      <alignment horizontal="center" vertical="center" wrapText="1"/>
    </xf>
    <xf numFmtId="0" fontId="16" fillId="7" borderId="0" xfId="2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vertical="center" wrapText="1"/>
    </xf>
    <xf numFmtId="9" fontId="14" fillId="3" borderId="1" xfId="1" applyFont="1" applyFill="1" applyBorder="1" applyAlignment="1">
      <alignment horizontal="right" vertical="center"/>
    </xf>
    <xf numFmtId="168" fontId="14" fillId="3" borderId="1" xfId="0" applyNumberFormat="1" applyFont="1" applyFill="1" applyBorder="1" applyAlignment="1">
      <alignment vertical="center" wrapText="1"/>
    </xf>
    <xf numFmtId="166" fontId="4" fillId="8" borderId="13" xfId="0" applyNumberFormat="1" applyFont="1" applyFill="1" applyBorder="1" applyAlignment="1">
      <alignment horizontal="right" vertical="center" indent="1" readingOrder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/>
    </xf>
    <xf numFmtId="164" fontId="4" fillId="2" borderId="8" xfId="0" applyNumberFormat="1" applyFont="1" applyFill="1" applyBorder="1" applyAlignment="1">
      <alignment horizontal="center" vertical="center"/>
    </xf>
    <xf numFmtId="164" fontId="4" fillId="2" borderId="9" xfId="0" applyNumberFormat="1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 readingOrder="1"/>
    </xf>
    <xf numFmtId="0" fontId="4" fillId="2" borderId="15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14" fontId="4" fillId="2" borderId="26" xfId="0" applyNumberFormat="1" applyFont="1" applyFill="1" applyBorder="1" applyAlignment="1">
      <alignment horizontal="center" vertical="center"/>
    </xf>
    <xf numFmtId="14" fontId="4" fillId="2" borderId="15" xfId="0" applyNumberFormat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16" fillId="7" borderId="25" xfId="2" applyFont="1" applyFill="1" applyBorder="1" applyAlignment="1">
      <alignment horizontal="center" vertical="center" wrapText="1"/>
    </xf>
    <xf numFmtId="0" fontId="16" fillId="7" borderId="0" xfId="2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49" fontId="4" fillId="5" borderId="13" xfId="0" applyNumberFormat="1" applyFont="1" applyFill="1" applyBorder="1" applyAlignment="1">
      <alignment horizontal="center" vertical="center" wrapText="1" readingOrder="1"/>
    </xf>
    <xf numFmtId="0" fontId="4" fillId="5" borderId="13" xfId="0" applyFont="1" applyFill="1" applyBorder="1" applyAlignment="1">
      <alignment horizontal="center" vertical="center" wrapText="1" readingOrder="1"/>
    </xf>
  </cellXfs>
  <cellStyles count="5">
    <cellStyle name="Normal 2 4" xfId="2" xr:uid="{00000000-0005-0000-0000-000000000000}"/>
    <cellStyle name="Normalny" xfId="0" builtinId="0"/>
    <cellStyle name="Normalny 2" xfId="4" xr:uid="{00000000-0005-0000-0000-000002000000}"/>
    <cellStyle name="Procentowy" xfId="1" builtinId="5"/>
    <cellStyle name="SAPDataCell" xfId="3" xr:uid="{00000000-0005-0000-0000-000004000000}"/>
  </cellStyles>
  <dxfs count="1840"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38100</xdr:rowOff>
    </xdr:from>
    <xdr:to>
      <xdr:col>9</xdr:col>
      <xdr:colOff>594360</xdr:colOff>
      <xdr:row>11</xdr:row>
      <xdr:rowOff>169657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8941FB42-0B97-44D3-9020-7EFA6E049F3A}"/>
            </a:ext>
          </a:extLst>
        </xdr:cNvPr>
        <xdr:cNvSpPr txBox="1"/>
      </xdr:nvSpPr>
      <xdr:spPr>
        <a:xfrm>
          <a:off x="666750" y="609600"/>
          <a:ext cx="5928360" cy="165555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2000" b="1">
              <a:latin typeface="Arial" panose="020B0604020202020204" pitchFamily="34" charset="0"/>
              <a:cs typeface="Arial" panose="020B0604020202020204" pitchFamily="34" charset="0"/>
            </a:rPr>
            <a:t>Grupa Kapitałowa CCC S.A.  </a:t>
          </a:r>
          <a:br>
            <a:rPr lang="pl-PL" sz="2000" b="1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pl-PL" sz="1400" b="0">
              <a:latin typeface="Arial" panose="020B0604020202020204" pitchFamily="34" charset="0"/>
              <a:cs typeface="Arial" panose="020B0604020202020204" pitchFamily="34" charset="0"/>
            </a:rPr>
            <a:t>Podstawowe</a:t>
          </a:r>
          <a:r>
            <a:rPr lang="pl-PL" sz="1400" b="0" baseline="0">
              <a:latin typeface="Arial" panose="020B0604020202020204" pitchFamily="34" charset="0"/>
              <a:cs typeface="Arial" panose="020B0604020202020204" pitchFamily="34" charset="0"/>
            </a:rPr>
            <a:t> dane finansowe wg MSSF</a:t>
          </a:r>
        </a:p>
        <a:p>
          <a:pPr algn="ctr"/>
          <a:endParaRPr lang="pl-PL" sz="1400" b="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Dane liczbowe w pliku odnoszą się wyłącznie do działalności kontynuowanej.</a:t>
          </a:r>
          <a:endParaRPr lang="pl-PL" sz="1400">
            <a:solidFill>
              <a:srgbClr val="FF0000"/>
            </a:solidFill>
            <a:effectLst/>
          </a:endParaRPr>
        </a:p>
        <a:p>
          <a:pPr algn="ctr"/>
          <a:endParaRPr lang="pl-PL" sz="1400" b="0" baseline="0"/>
        </a:p>
        <a:p>
          <a:pPr algn="ctr"/>
          <a:endParaRPr lang="en-GB" sz="2000" b="1"/>
        </a:p>
      </xdr:txBody>
    </xdr:sp>
    <xdr:clientData/>
  </xdr:twoCellAnchor>
  <xdr:twoCellAnchor>
    <xdr:from>
      <xdr:col>0</xdr:col>
      <xdr:colOff>662940</xdr:colOff>
      <xdr:row>19</xdr:row>
      <xdr:rowOff>0</xdr:rowOff>
    </xdr:from>
    <xdr:to>
      <xdr:col>9</xdr:col>
      <xdr:colOff>579120</xdr:colOff>
      <xdr:row>25</xdr:row>
      <xdr:rowOff>7620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714CC369-3FB3-423B-9491-9B979FC07450}"/>
            </a:ext>
          </a:extLst>
        </xdr:cNvPr>
        <xdr:cNvSpPr txBox="1"/>
      </xdr:nvSpPr>
      <xdr:spPr>
        <a:xfrm>
          <a:off x="662940" y="3619500"/>
          <a:ext cx="5916930" cy="11506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000"/>
            <a:t>ARKUSZ ZOSTAŁ PRZYGOTOWANY TYLKO W CELACH INFORMACYJNYCH. OFICJALNYM ŹRÓDŁEM DANYCH FINANSOWYCH SĄ RAPORTY OKRESOWE CCC S.A.</a:t>
          </a:r>
        </a:p>
        <a:p>
          <a:endParaRPr lang="pl-PL" sz="1000"/>
        </a:p>
        <a:p>
          <a:r>
            <a:rPr lang="en-GB" sz="1000"/>
            <a:t>Dane przygotowane na podstawie Skonsolidowanych Sprawozdań Finansowych Grupy Kapitałowej </a:t>
          </a:r>
          <a:r>
            <a:rPr lang="pl-PL" sz="1000"/>
            <a:t>CCC </a:t>
          </a:r>
          <a:r>
            <a:rPr lang="en-GB" sz="1000"/>
            <a:t>S.A. zawartych w raportach okresowych Grupy </a:t>
          </a:r>
          <a:r>
            <a:rPr lang="pl-PL" sz="1000"/>
            <a:t>CCC</a:t>
          </a:r>
          <a:r>
            <a:rPr lang="en-GB" sz="1000"/>
            <a:t>. </a:t>
          </a:r>
          <a:endParaRPr lang="pl-PL" sz="1000"/>
        </a:p>
        <a:p>
          <a:endParaRPr lang="pl-PL" sz="1000"/>
        </a:p>
      </xdr:txBody>
    </xdr:sp>
    <xdr:clientData/>
  </xdr:twoCellAnchor>
  <xdr:twoCellAnchor editAs="oneCell">
    <xdr:from>
      <xdr:col>9</xdr:col>
      <xdr:colOff>99060</xdr:colOff>
      <xdr:row>0</xdr:row>
      <xdr:rowOff>68580</xdr:rowOff>
    </xdr:from>
    <xdr:to>
      <xdr:col>10</xdr:col>
      <xdr:colOff>571295</xdr:colOff>
      <xdr:row>2</xdr:row>
      <xdr:rowOff>117943</xdr:rowOff>
    </xdr:to>
    <xdr:pic>
      <xdr:nvPicPr>
        <xdr:cNvPr id="4" name="Obraz 5">
          <a:extLst>
            <a:ext uri="{FF2B5EF4-FFF2-40B4-BE49-F238E27FC236}">
              <a16:creationId xmlns:a16="http://schemas.microsoft.com/office/drawing/2014/main" id="{B469C179-5030-41B9-A2C3-C221C36E04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9810" y="68580"/>
          <a:ext cx="1138985" cy="43036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G2-BACKUP\Departments\Ksiegowosc_SF\Patrycja\SZD\2021\SSF_tabele_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Ksiegowosc_SF\2019\4Q2019\konsola_12_2019%20&#8212;%20v12.02\eConso_MSR_1219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GORZ~1\AppData\Local\Temp\SAP%20AG\BO%20Disclosure%20Management\Output\603eb115c359\SF%20Version%2047%20(6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com.sap.ip.bi.xl.hiddensheet"/>
      <sheetName val="DANE"/>
      <sheetName val="DANE_R"/>
      <sheetName val="CZAS"/>
      <sheetName val="Settings"/>
      <sheetName val="ToC"/>
      <sheetName val="CHECK_TOTAL"/>
      <sheetName val="WSKAŹNIKI"/>
      <sheetName val="4_PL"/>
      <sheetName val="6_BS"/>
      <sheetName val="CF"/>
      <sheetName val="EQ"/>
      <sheetName val="13_KONSOLIDACJA"/>
      <sheetName val="INFO O SPÓŁCE"/>
      <sheetName val="10_INF OGÓLNE"/>
      <sheetName val="SEGMENTY_OPIS"/>
      <sheetName val="check segmenty"/>
      <sheetName val="16_SEGMENTY_1"/>
      <sheetName val="16_SEGMENTY_1A"/>
      <sheetName val="17_SEGMENTY_2"/>
      <sheetName val="18_SEGMENTY_3"/>
      <sheetName val="18_SEGMENTY_4"/>
      <sheetName val="19_PRZYCH ZE SPRZ"/>
      <sheetName val="22_ŚWIADCZ PRAC (2)"/>
      <sheetName val="21_KR"/>
      <sheetName val="22_ŚWIADCZ PRAC"/>
      <sheetName val="24_KF"/>
      <sheetName val="23_PPKO"/>
      <sheetName val="26_POD DOCH"/>
      <sheetName val="27_STAWKI_POD"/>
      <sheetName val="28_ODROCZONY"/>
      <sheetName val="28_ODROCZONY 2"/>
      <sheetName val="31_NCI_2_1"/>
      <sheetName val="31_NCI_2_old"/>
      <sheetName val="JEDN STOWARZYSZONE"/>
      <sheetName val="31_NCI_2"/>
      <sheetName val="JEDN STOWARZYSZONE (2)"/>
      <sheetName val="32_ZADŁUŻENIE"/>
      <sheetName val="33_ZADŁUZENIE_INFO"/>
      <sheetName val="34_ZABEZPIECZENIA"/>
      <sheetName val="34_WYMAGALNOŚC ZOB"/>
      <sheetName val="36_CF DOD INFO"/>
      <sheetName val="36_DOD INFO 2"/>
      <sheetName val="37_WNIP"/>
      <sheetName val="znaki towarowe"/>
      <sheetName val="38_WART FIRMY"/>
      <sheetName val="TEST NA UTRATĘ WART WF"/>
      <sheetName val="TEST NA UTRATĘ WART WF (2)"/>
      <sheetName val="42_ST"/>
      <sheetName val="JEDN ZALEŻNE PL"/>
      <sheetName val="JEDN ZALEŻNE BS"/>
      <sheetName val="ŚT_ODPISY"/>
      <sheetName val="44_ROU"/>
      <sheetName val="45_MSSF16 LBT"/>
      <sheetName val="MSSF16_NALEŻNOŚCI"/>
      <sheetName val="46_ZAPASY"/>
      <sheetName val="47_WIEKOWANIE ZAPASÓW"/>
      <sheetName val="47_NALEŻNOŚCI"/>
      <sheetName val="48_UDZIELONE POŻYCZKI"/>
      <sheetName val="49_ŚR PIENIĘŻNE"/>
      <sheetName val="49_ZOBOWIĄZANIA"/>
      <sheetName val="51_REZERWY"/>
      <sheetName val="51_AKTUARIUSZ"/>
      <sheetName val="55_INSTRUMENTY FIN"/>
      <sheetName val="56_HIERARCHIA WYCENY"/>
      <sheetName val="WYCENA OPCJI"/>
      <sheetName val="WYCENA_OPCJI_1"/>
      <sheetName val="57_58_RYZYKO WALUTOWE"/>
      <sheetName val="analiza wrażliwości"/>
      <sheetName val="59_RYZYKO ZM STÓP PROC"/>
      <sheetName val="60_RYZYKO_KREDYTOWE"/>
      <sheetName val="RATINGI"/>
      <sheetName val="DZIAŁALNOŚĆ_ZANIECHANA"/>
      <sheetName val="DZIAŁALNOŚĆ ZANIECHANA 2"/>
      <sheetName val="TR_Z_J_POWIĄZANYMI"/>
      <sheetName val="70_WYNAGRODZENIE ZARZADU"/>
      <sheetName val="72_WYNAGRODZENIE AUDYTORA"/>
      <sheetName val="CZAS_EXCEL"/>
      <sheetName val="10_KOR_PREZ"/>
      <sheetName val="30_EPS"/>
      <sheetName val="WYCENA_OPCJI"/>
      <sheetName val="69_ZYSK ZE ZBYCIA"/>
      <sheetName val="ODPISY"/>
      <sheetName val="DM_CUSTOMVARIABLES"/>
      <sheetName val="DM_Variables"/>
    </sheetNames>
    <sheetDataSet>
      <sheetData sheetId="0"/>
      <sheetData sheetId="1"/>
      <sheetData sheetId="2"/>
      <sheetData sheetId="3">
        <row r="1">
          <cell r="C1" t="str">
            <v>31.01.2022</v>
          </cell>
          <cell r="D1" t="str">
            <v>01.02.2021-31.01.2022</v>
          </cell>
          <cell r="E1" t="str">
            <v>BADANE</v>
          </cell>
        </row>
        <row r="8">
          <cell r="C8" t="str">
            <v>01.02.2021</v>
          </cell>
        </row>
        <row r="10">
          <cell r="C10" t="str">
            <v>31.01.2021</v>
          </cell>
          <cell r="D10" t="str">
            <v>01.02.2020 - 31.01.2021</v>
          </cell>
          <cell r="E10" t="str">
            <v>NIEBADANE</v>
          </cell>
        </row>
        <row r="17">
          <cell r="C17" t="str">
            <v>01.02.2020</v>
          </cell>
        </row>
        <row r="20">
          <cell r="D20" t="str">
            <v>01.01.2020- 31.01.2021</v>
          </cell>
          <cell r="E20" t="str">
            <v>BADANE</v>
          </cell>
        </row>
        <row r="26">
          <cell r="C26" t="str">
            <v>31.01.2021</v>
          </cell>
        </row>
        <row r="27">
          <cell r="C27" t="str">
            <v>01.01.2020</v>
          </cell>
        </row>
      </sheetData>
      <sheetData sheetId="4">
        <row r="7">
          <cell r="E7">
            <v>1000000</v>
          </cell>
        </row>
        <row r="9">
          <cell r="E9">
            <v>1</v>
          </cell>
        </row>
        <row r="14">
          <cell r="E14" t="str">
            <v>Fractional</v>
          </cell>
        </row>
        <row r="15">
          <cell r="E15" t="str">
            <v>Value</v>
          </cell>
        </row>
        <row r="17">
          <cell r="E17" t="str">
            <v>X</v>
          </cell>
        </row>
        <row r="19">
          <cell r="E19" t="str">
            <v>Control</v>
          </cell>
        </row>
        <row r="21">
          <cell r="E21" t="str">
            <v>Adjust.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98">
          <cell r="K98">
            <v>5086.2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>
        <row r="4">
          <cell r="C4" t="str">
            <v>01.01.2020 - 31.01.2021</v>
          </cell>
        </row>
        <row r="5">
          <cell r="C5" t="str">
            <v>01.01.2019 - 31.01.2020</v>
          </cell>
        </row>
        <row r="6">
          <cell r="C6" t="str">
            <v>01.01.2019 - 31.12.2019</v>
          </cell>
        </row>
      </sheetData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"/>
      <sheetName val="Info"/>
      <sheetName val="Sheet_index"/>
      <sheetName val="FX_rates"/>
      <sheetName val="Dictionary"/>
      <sheetName val="Used_sheets"/>
      <sheetName val="Parameters"/>
      <sheetName val="Adjustments"/>
      <sheetName val="Check"/>
      <sheetName val="reklas należnościDT"/>
      <sheetName val="spr podatek"/>
      <sheetName val="FWT_Wybrane_BS_PL"/>
      <sheetName val="Korekta KV 2018"/>
      <sheetName val="PL 08"/>
      <sheetName val="EBITDA"/>
      <sheetName val="FWT_zaniechana BS CF"/>
      <sheetName val="FWT_EC (2)"/>
      <sheetName val="FWT_zaniechana PL"/>
      <sheetName val="PLQ3 2019"/>
      <sheetName val="PL"/>
      <sheetName val="FWT_PL"/>
      <sheetName val="FWT_BS"/>
      <sheetName val="BS"/>
      <sheetName val="FWT_CF"/>
      <sheetName val="CF"/>
      <sheetName val="FWT_CF_dodatkowe_info(1)"/>
      <sheetName val="Dodatkowe_info_CF"/>
      <sheetName val="FWT_CF_dodatkowe_info(2)"/>
      <sheetName val="FWT_Wybrane_CF_Oper"/>
      <sheetName val="EC"/>
      <sheetName val="FWT_EC"/>
      <sheetName val="EC_Conso"/>
      <sheetName val="FWT_Segmenty"/>
      <sheetName val="Segmenty"/>
      <sheetName val="FWT_KR"/>
      <sheetName val="Koszty_rodzajowe"/>
      <sheetName val="KR_Conso"/>
      <sheetName val="FWT_Pozost_p_k_oper"/>
      <sheetName val="PPKO"/>
      <sheetName val="P_K_finansowe"/>
      <sheetName val="FWT_Podatek_dochodowy"/>
      <sheetName val="Podatek_dochodowy_A"/>
      <sheetName val="Uzg_obciazenia"/>
      <sheetName val="FWT_Stawki_pod_i_uzg_obciazenia"/>
      <sheetName val="Staw_pod_kraje"/>
      <sheetName val="FWT_Podatek_odroczony(1)"/>
      <sheetName val="Deftax_Conso"/>
      <sheetName val="Podatek_odroczony"/>
      <sheetName val="FWT_Podatek_odroczony(2)"/>
      <sheetName val="Podatek_odroczony_(2)"/>
      <sheetName val="Podatek_odroczony_(2)_Conso"/>
      <sheetName val="FWT_Zadluzenie"/>
      <sheetName val="Zadluzenie"/>
      <sheetName val="Zadluzenie_Conso"/>
      <sheetName val="FWT_Zabezpieczenia"/>
      <sheetName val="FWT_Wymagalnosc_zobowiazan"/>
      <sheetName val="Um_term_wymagalnosci"/>
      <sheetName val="Um_term_wymagalnosci_Conso"/>
      <sheetName val="FWT_WNiP"/>
      <sheetName val="WNiP"/>
      <sheetName val="WNiP_Conso"/>
      <sheetName val="FWT_wartość firmy"/>
      <sheetName val="FWT_Rzecz_aktywa_trwale"/>
      <sheetName val="ST"/>
      <sheetName val="ST_Conso"/>
      <sheetName val="FWT_Odpisy interim"/>
      <sheetName val="FWT_Zapasy (2)"/>
      <sheetName val="Zapasy"/>
      <sheetName val="FWT_Naleznosci"/>
      <sheetName val="Naleznosci_od_odbiorcow_i_inne"/>
      <sheetName val="FWT_Srodki_pieniezne"/>
      <sheetName val="Srodki_pieniezne"/>
      <sheetName val="FWT_Zobowiazania"/>
      <sheetName val="Zobowiazania_wobec_dost_i_inne"/>
      <sheetName val="FWT_Rezerwy"/>
      <sheetName val="Rezerwy"/>
      <sheetName val="Rezerwy_Conso"/>
      <sheetName val="FWT_Instrumenty_finansowe"/>
      <sheetName val="Instrumenty_fin"/>
      <sheetName val="Instrumenty_fin_Conso"/>
      <sheetName val="FWT_Ryzyko_walutowe"/>
      <sheetName val="Ryzyko_kursowe"/>
      <sheetName val="Ryzyko_kursowe_Conso"/>
      <sheetName val="FWT_Ryzyko_stopy_proc"/>
      <sheetName val="Ryzyko_zm_stProc"/>
      <sheetName val="Ryzyko_zm_stProc_Conso"/>
      <sheetName val="FWT_Ryzyko_kredytowe"/>
      <sheetName val="Ryzyko_kredytowe"/>
      <sheetName val="FWT_Transakcje_podm_pow"/>
      <sheetName val="Transakcje_z_podm_powiaz"/>
      <sheetName val="FWT_Wynagrodzenie_kierownictwa"/>
      <sheetName val="Wynagrodzenie_RN_Z"/>
      <sheetName val="Wynagrodzenie_RN_Z_Conso"/>
      <sheetName val="FWT_Sprzedaz_str"/>
      <sheetName val="FWT_Wynik_ze_sprzedazy_segm"/>
      <sheetName val="FWT_KFS_Wynik_poz_dzial"/>
      <sheetName val="FWT_Skorygowany_zysk"/>
      <sheetName val="FWT_Powierzchnia_sklepow"/>
      <sheetName val="FWT_Akcjonariusze"/>
      <sheetName val="FWT_Akcje_Zarz_RN"/>
      <sheetName val="Spraw_Zarzadu"/>
      <sheetName val="FWT_Zapasy"/>
      <sheetName val="FWT_Leasing"/>
      <sheetName val="Leasing_operacyjny"/>
      <sheetName val="FWT_Platnosci_w_formie_akcji(1)"/>
      <sheetName val="FWT_Platnosci_w_formie_akcji(2)"/>
      <sheetName val="FWT_Konsolidacja"/>
      <sheetName val="FWT_PLQ23"/>
      <sheetName val="FWT_XR"/>
      <sheetName val="FWT_Wynik_ze_sprzedazy"/>
      <sheetName val="FWT_Wynik_segmentow"/>
      <sheetName val="FWT_BS_Glowne_poz"/>
      <sheetName val="FWT_Aktywa_trwale"/>
      <sheetName val="FWT_CF_Glowne_poz"/>
      <sheetName val="FWT_Wskaznik_zadluzenia_i_plynn"/>
      <sheetName val="FWT_Wykresy(1)"/>
      <sheetName val="FWT_Liczba_sklepow"/>
      <sheetName val="FWT_Wykresy(2)"/>
      <sheetName val="FWT_Wykres_WIG"/>
      <sheetName val="FWT_Wykres_akcje_CCC"/>
      <sheetName val="FWT_Sprzedaz_2str"/>
      <sheetName val="FWT_Wykresy (3)"/>
      <sheetName val="FWT_Kredyty_obligacje"/>
      <sheetName val="FWT_Udzielone_pozyczki"/>
      <sheetName val="FWT_Udzielone_gwarancje"/>
      <sheetName val="FWT_Poz_poreczenia_i_otrz_gwar"/>
      <sheetName val="FWT_Akcje_CCC"/>
      <sheetName val="FWT_Biura_maklerskie"/>
      <sheetName val="FWT_Dywidenda"/>
      <sheetName val="FWT_Wynagrodzenia_Zarz_RN"/>
      <sheetName val="FWT_RN"/>
      <sheetName val="FWT_Zatrudnienie_1"/>
      <sheetName val="FWT_Zatrudnienie_2"/>
      <sheetName val="FWT_Wykresy(4)"/>
      <sheetName val="FWT_Informacje_ogolne"/>
      <sheetName val="FWT_Standardy_rachunkowosci"/>
      <sheetName val="Splaty_zobowiazan"/>
      <sheetName val="FWT_Wskaznik_zadluzenia"/>
      <sheetName val="FWT_WNiP (2)"/>
      <sheetName val="FWT_Porozumienia_ramowe"/>
      <sheetName val="FWT_Wynagrordzenie_audytora"/>
      <sheetName val="Draft BS"/>
      <sheetName val="BS DE"/>
      <sheetName val="PL DE"/>
      <sheetName val="PLQ23"/>
      <sheetName val="Questions"/>
      <sheetName val="CF_check"/>
      <sheetName val="Zarzadzanie kapitalem"/>
      <sheetName val="Ratingi"/>
      <sheetName val="Poroz_o_kompensacie"/>
      <sheetName val="Poroz_o_kompensacie_Conso"/>
      <sheetName val="Umowy_kredytowe"/>
      <sheetName val="Limit_na_gwarancje"/>
      <sheetName val="Udzielone_pozyczki"/>
      <sheetName val="Udzielone_gwarancje"/>
      <sheetName val="Pozostale_poreczenia"/>
      <sheetName val="Otrzymane_gwarancje"/>
      <sheetName val="Zatrudnienie_1"/>
      <sheetName val="Zatrudnienie_2"/>
      <sheetName val="Wynagrodzenia"/>
      <sheetName val="Wynagrodzenie_audytora"/>
      <sheetName val="Wynagrodzenie_Zarz_i_RN"/>
      <sheetName val="eConso_MSR_1219"/>
    </sheetNames>
    <sheetDataSet>
      <sheetData sheetId="0"/>
      <sheetData sheetId="1">
        <row r="26">
          <cell r="D26">
            <v>1000000</v>
          </cell>
        </row>
        <row r="27">
          <cell r="D27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com.sap.ip.bi.xl.hiddensheet"/>
      <sheetName val="CZAS"/>
      <sheetName val="Settings"/>
      <sheetName val="ToC"/>
      <sheetName val="BS"/>
      <sheetName val="PL"/>
      <sheetName val="CF"/>
      <sheetName val="EQ"/>
      <sheetName val="DM_Variables"/>
    </sheetNames>
    <sheetDataSet>
      <sheetData sheetId="0" refreshError="1"/>
      <sheetData sheetId="1" refreshError="1">
        <row r="1">
          <cell r="C1" t="str">
            <v>30.09.2020</v>
          </cell>
        </row>
        <row r="10">
          <cell r="C10" t="str">
            <v>31.01.2020</v>
          </cell>
        </row>
        <row r="19">
          <cell r="C19" t="str">
            <v>31.12.2019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58"/>
  <sheetViews>
    <sheetView tabSelected="1" zoomScaleNormal="100" workbookViewId="0">
      <selection activeCell="N24" sqref="N24"/>
    </sheetView>
  </sheetViews>
  <sheetFormatPr defaultColWidth="10" defaultRowHeight="14.4"/>
  <cols>
    <col min="1" max="16384" width="10" style="38"/>
  </cols>
  <sheetData>
    <row r="1" spans="1:32">
      <c r="A1" s="34"/>
      <c r="B1" s="35"/>
      <c r="C1" s="35"/>
      <c r="D1" s="35"/>
      <c r="E1" s="35"/>
      <c r="F1" s="35"/>
      <c r="G1" s="35"/>
      <c r="H1" s="35"/>
      <c r="I1" s="35"/>
      <c r="J1" s="35"/>
      <c r="K1" s="36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</row>
    <row r="2" spans="1:32">
      <c r="A2" s="39"/>
      <c r="B2" s="37"/>
      <c r="C2" s="37"/>
      <c r="D2" s="37"/>
      <c r="E2" s="37"/>
      <c r="F2" s="37"/>
      <c r="G2" s="37"/>
      <c r="H2" s="37"/>
      <c r="I2" s="37"/>
      <c r="J2" s="37"/>
      <c r="K2" s="40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</row>
    <row r="3" spans="1:32">
      <c r="A3" s="39"/>
      <c r="B3" s="37"/>
      <c r="C3" s="37"/>
      <c r="D3" s="37"/>
      <c r="E3" s="37"/>
      <c r="F3" s="37"/>
      <c r="G3" s="37"/>
      <c r="H3" s="37"/>
      <c r="I3" s="37"/>
      <c r="J3" s="37"/>
      <c r="K3" s="40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</row>
    <row r="4" spans="1:32">
      <c r="A4" s="39"/>
      <c r="B4" s="37"/>
      <c r="C4" s="37"/>
      <c r="D4" s="37"/>
      <c r="E4" s="37"/>
      <c r="F4" s="37"/>
      <c r="G4" s="37"/>
      <c r="H4" s="37"/>
      <c r="I4" s="37"/>
      <c r="J4" s="37"/>
      <c r="K4" s="40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</row>
    <row r="5" spans="1:32">
      <c r="A5" s="39"/>
      <c r="B5" s="37"/>
      <c r="C5" s="37"/>
      <c r="D5" s="37"/>
      <c r="E5" s="37"/>
      <c r="F5" s="37"/>
      <c r="G5" s="37"/>
      <c r="H5" s="37"/>
      <c r="I5" s="37"/>
      <c r="J5" s="37"/>
      <c r="K5" s="40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</row>
    <row r="6" spans="1:32">
      <c r="A6" s="39"/>
      <c r="B6" s="37"/>
      <c r="C6" s="37"/>
      <c r="D6" s="37"/>
      <c r="E6" s="37"/>
      <c r="F6" s="37"/>
      <c r="G6" s="37"/>
      <c r="H6" s="37"/>
      <c r="I6" s="37"/>
      <c r="J6" s="37"/>
      <c r="K6" s="40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</row>
    <row r="7" spans="1:32">
      <c r="A7" s="39"/>
      <c r="B7" s="37"/>
      <c r="C7" s="37"/>
      <c r="D7" s="37"/>
      <c r="E7" s="37"/>
      <c r="F7" s="37"/>
      <c r="G7" s="37"/>
      <c r="H7" s="37"/>
      <c r="I7" s="37"/>
      <c r="J7" s="37"/>
      <c r="K7" s="40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</row>
    <row r="8" spans="1:32">
      <c r="A8" s="39"/>
      <c r="B8" s="37"/>
      <c r="C8" s="37"/>
      <c r="D8" s="37"/>
      <c r="E8" s="37"/>
      <c r="F8" s="37"/>
      <c r="G8" s="37"/>
      <c r="H8" s="37"/>
      <c r="I8" s="37"/>
      <c r="J8" s="37"/>
      <c r="K8" s="40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</row>
    <row r="9" spans="1:32">
      <c r="A9" s="39"/>
      <c r="B9" s="37"/>
      <c r="C9" s="37"/>
      <c r="D9" s="37"/>
      <c r="E9" s="37"/>
      <c r="F9" s="37"/>
      <c r="G9" s="37"/>
      <c r="H9" s="37"/>
      <c r="I9" s="37"/>
      <c r="J9" s="37"/>
      <c r="K9" s="40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</row>
    <row r="10" spans="1:32">
      <c r="A10" s="39"/>
      <c r="B10" s="37"/>
      <c r="C10" s="37"/>
      <c r="D10" s="37"/>
      <c r="E10" s="37"/>
      <c r="F10" s="37"/>
      <c r="G10" s="37"/>
      <c r="H10" s="37"/>
      <c r="I10" s="37"/>
      <c r="J10" s="37"/>
      <c r="K10" s="40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</row>
    <row r="11" spans="1:32">
      <c r="A11" s="39"/>
      <c r="B11" s="37"/>
      <c r="C11" s="37"/>
      <c r="D11" s="37"/>
      <c r="E11" s="37"/>
      <c r="F11" s="37"/>
      <c r="G11" s="37"/>
      <c r="H11" s="37"/>
      <c r="I11" s="37"/>
      <c r="J11" s="37"/>
      <c r="K11" s="40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</row>
    <row r="12" spans="1:32">
      <c r="A12" s="39"/>
      <c r="B12" s="37"/>
      <c r="C12" s="37"/>
      <c r="D12" s="37"/>
      <c r="E12" s="37"/>
      <c r="F12" s="37"/>
      <c r="G12" s="37"/>
      <c r="H12" s="37"/>
      <c r="I12" s="37"/>
      <c r="J12" s="37"/>
      <c r="K12" s="40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</row>
    <row r="13" spans="1:32">
      <c r="A13" s="39"/>
      <c r="B13" s="37"/>
      <c r="C13" s="37"/>
      <c r="D13" s="37"/>
      <c r="E13" s="37"/>
      <c r="F13" s="37"/>
      <c r="G13" s="37"/>
      <c r="H13" s="37"/>
      <c r="I13" s="37"/>
      <c r="J13" s="37"/>
      <c r="K13" s="40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</row>
    <row r="14" spans="1:32">
      <c r="A14" s="39"/>
      <c r="B14" s="37"/>
      <c r="C14" s="37"/>
      <c r="D14" s="37"/>
      <c r="E14" s="37"/>
      <c r="F14" s="37"/>
      <c r="G14" s="37"/>
      <c r="H14" s="37"/>
      <c r="I14" s="37"/>
      <c r="J14" s="37"/>
      <c r="K14" s="40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</row>
    <row r="15" spans="1:32">
      <c r="A15" s="39"/>
      <c r="B15" s="37"/>
      <c r="C15" s="37"/>
      <c r="D15" s="37"/>
      <c r="E15" s="37"/>
      <c r="F15" s="37"/>
      <c r="G15" s="37"/>
      <c r="H15" s="37"/>
      <c r="I15" s="37"/>
      <c r="J15" s="37"/>
      <c r="K15" s="40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</row>
    <row r="16" spans="1:32">
      <c r="A16" s="39"/>
      <c r="B16" s="37"/>
      <c r="C16" s="37"/>
      <c r="D16" s="37"/>
      <c r="E16" s="37"/>
      <c r="F16" s="37"/>
      <c r="G16" s="37"/>
      <c r="H16" s="37"/>
      <c r="I16" s="37"/>
      <c r="J16" s="37"/>
      <c r="K16" s="40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</row>
    <row r="17" spans="1:39">
      <c r="A17" s="39"/>
      <c r="B17" s="37"/>
      <c r="C17" s="37"/>
      <c r="D17" s="37"/>
      <c r="E17" s="37"/>
      <c r="F17" s="37"/>
      <c r="G17" s="37"/>
      <c r="H17" s="37"/>
      <c r="I17" s="37"/>
      <c r="J17" s="37"/>
      <c r="K17" s="40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</row>
    <row r="18" spans="1:39">
      <c r="A18" s="39"/>
      <c r="B18" s="37"/>
      <c r="C18" s="37"/>
      <c r="D18" s="37"/>
      <c r="E18" s="37"/>
      <c r="F18" s="37"/>
      <c r="G18" s="37"/>
      <c r="H18" s="37"/>
      <c r="I18" s="37"/>
      <c r="J18" s="37"/>
      <c r="K18" s="40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</row>
    <row r="19" spans="1:39">
      <c r="A19" s="39"/>
      <c r="B19" s="37"/>
      <c r="C19" s="37"/>
      <c r="D19" s="37"/>
      <c r="E19" s="37"/>
      <c r="F19" s="37"/>
      <c r="G19" s="37"/>
      <c r="H19" s="37"/>
      <c r="I19" s="37"/>
      <c r="J19" s="37"/>
      <c r="K19" s="40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</row>
    <row r="20" spans="1:39">
      <c r="A20" s="39"/>
      <c r="B20" s="37"/>
      <c r="C20" s="37"/>
      <c r="D20" s="37"/>
      <c r="E20" s="37"/>
      <c r="F20" s="37"/>
      <c r="G20" s="37"/>
      <c r="H20" s="37"/>
      <c r="I20" s="37"/>
      <c r="J20" s="37"/>
      <c r="K20" s="40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</row>
    <row r="21" spans="1:39">
      <c r="A21" s="39"/>
      <c r="B21" s="37"/>
      <c r="C21" s="37"/>
      <c r="D21" s="37"/>
      <c r="E21" s="37"/>
      <c r="F21" s="37"/>
      <c r="G21" s="37"/>
      <c r="H21" s="37"/>
      <c r="I21" s="37"/>
      <c r="J21" s="37"/>
      <c r="K21" s="40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</row>
    <row r="22" spans="1:39">
      <c r="A22" s="39"/>
      <c r="B22" s="37"/>
      <c r="C22" s="37"/>
      <c r="D22" s="37"/>
      <c r="E22" s="37"/>
      <c r="F22" s="37"/>
      <c r="G22" s="37"/>
      <c r="H22" s="37"/>
      <c r="I22" s="37"/>
      <c r="J22" s="37"/>
      <c r="K22" s="40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</row>
    <row r="23" spans="1:39">
      <c r="A23" s="39"/>
      <c r="B23" s="37"/>
      <c r="C23" s="37"/>
      <c r="D23" s="37"/>
      <c r="E23" s="37"/>
      <c r="F23" s="37"/>
      <c r="G23" s="37"/>
      <c r="H23" s="37"/>
      <c r="I23" s="37"/>
      <c r="J23" s="37"/>
      <c r="K23" s="40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</row>
    <row r="24" spans="1:39">
      <c r="A24" s="39"/>
      <c r="B24" s="37"/>
      <c r="C24" s="37"/>
      <c r="D24" s="37"/>
      <c r="E24" s="37"/>
      <c r="F24" s="37"/>
      <c r="G24" s="37"/>
      <c r="H24" s="37"/>
      <c r="I24" s="37"/>
      <c r="J24" s="37"/>
      <c r="K24" s="40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</row>
    <row r="25" spans="1:39">
      <c r="A25" s="39"/>
      <c r="B25" s="37"/>
      <c r="C25" s="37"/>
      <c r="D25" s="37"/>
      <c r="E25" s="37"/>
      <c r="F25" s="37"/>
      <c r="G25" s="37"/>
      <c r="H25" s="37"/>
      <c r="I25" s="37"/>
      <c r="J25" s="37"/>
      <c r="K25" s="40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</row>
    <row r="26" spans="1:39" ht="15" thickBot="1">
      <c r="A26" s="41"/>
      <c r="B26" s="42"/>
      <c r="C26" s="42"/>
      <c r="D26" s="42"/>
      <c r="E26" s="42"/>
      <c r="F26" s="42"/>
      <c r="G26" s="42"/>
      <c r="H26" s="42"/>
      <c r="I26" s="42"/>
      <c r="J26" s="42"/>
      <c r="K26" s="43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</row>
    <row r="27" spans="1:39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</row>
    <row r="28" spans="1:39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</row>
    <row r="29" spans="1:39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</row>
    <row r="30" spans="1:39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</row>
    <row r="31" spans="1:39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</row>
    <row r="32" spans="1:39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</row>
    <row r="33" spans="1:39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</row>
    <row r="34" spans="1:39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</row>
    <row r="35" spans="1:39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</row>
    <row r="36" spans="1:39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</row>
    <row r="37" spans="1:39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</row>
    <row r="38" spans="1:39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</row>
    <row r="39" spans="1:39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</row>
    <row r="40" spans="1:39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</row>
    <row r="41" spans="1:39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</row>
    <row r="42" spans="1:39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</row>
    <row r="43" spans="1:39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</row>
    <row r="44" spans="1:39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</row>
    <row r="45" spans="1:39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</row>
    <row r="46" spans="1:39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</row>
    <row r="47" spans="1:39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</row>
    <row r="48" spans="1:39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</row>
    <row r="49" spans="1:39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</row>
    <row r="50" spans="1:39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</row>
    <row r="51" spans="1:39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</row>
    <row r="52" spans="1:39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</row>
    <row r="53" spans="1:39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</row>
    <row r="54" spans="1:39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</row>
    <row r="55" spans="1:39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</row>
    <row r="56" spans="1:39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</row>
    <row r="57" spans="1:39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</row>
    <row r="58" spans="1:39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</row>
  </sheetData>
  <pageMargins left="0.7" right="0.7" top="0.75" bottom="0.75" header="0.3" footer="0.3"/>
  <customProperties>
    <customPr name="_pios_id" r:id="rId1"/>
  </customProperti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4:E70"/>
  <sheetViews>
    <sheetView showGridLines="0" zoomScale="95" zoomScaleNormal="95" workbookViewId="0">
      <selection activeCell="D18" sqref="D18"/>
    </sheetView>
  </sheetViews>
  <sheetFormatPr defaultColWidth="8.5546875" defaultRowHeight="14.4"/>
  <cols>
    <col min="1" max="1" width="4.6640625" style="46" customWidth="1"/>
    <col min="2" max="2" width="49.88671875" style="1" customWidth="1"/>
    <col min="3" max="5" width="15.6640625" style="1" customWidth="1"/>
  </cols>
  <sheetData>
    <row r="4" spans="1:5" s="47" customFormat="1" ht="15" thickBot="1">
      <c r="A4" s="2" t="s">
        <v>189</v>
      </c>
      <c r="B4" s="3"/>
      <c r="C4" s="3" t="s">
        <v>201</v>
      </c>
      <c r="D4" s="3" t="s">
        <v>202</v>
      </c>
      <c r="E4" s="3" t="s">
        <v>203</v>
      </c>
    </row>
    <row r="5" spans="1:5" s="47" customFormat="1" ht="15" thickBot="1">
      <c r="A5" s="3"/>
      <c r="B5" s="3"/>
      <c r="C5" s="3" t="s">
        <v>204</v>
      </c>
      <c r="D5" s="3" t="s">
        <v>205</v>
      </c>
      <c r="E5" s="3" t="s">
        <v>204</v>
      </c>
    </row>
    <row r="6" spans="1:5" ht="15" thickBot="1">
      <c r="A6" s="4"/>
      <c r="B6" s="4" t="s">
        <v>0</v>
      </c>
      <c r="C6" s="3"/>
      <c r="D6" s="3"/>
      <c r="E6" s="3"/>
    </row>
    <row r="7" spans="1:5" ht="15" thickBot="1">
      <c r="A7" s="6" t="s">
        <v>190</v>
      </c>
      <c r="B7" s="5" t="s">
        <v>1</v>
      </c>
      <c r="C7" s="6">
        <v>7591.5</v>
      </c>
      <c r="D7" s="6">
        <v>5247</v>
      </c>
      <c r="E7" s="6">
        <v>5638.5999999999995</v>
      </c>
    </row>
    <row r="8" spans="1:5" ht="15" thickBot="1">
      <c r="A8" s="6" t="s">
        <v>191</v>
      </c>
      <c r="B8" s="5" t="s">
        <v>2</v>
      </c>
      <c r="C8" s="6">
        <v>-4016.4</v>
      </c>
      <c r="D8" s="6">
        <v>-2954.1000000000004</v>
      </c>
      <c r="E8" s="6">
        <v>-3182.1</v>
      </c>
    </row>
    <row r="9" spans="1:5" ht="15" thickBot="1">
      <c r="A9" s="7"/>
      <c r="B9" s="4" t="s">
        <v>3</v>
      </c>
      <c r="C9" s="7">
        <v>3575.1</v>
      </c>
      <c r="D9" s="7">
        <v>2292.8999999999996</v>
      </c>
      <c r="E9" s="7">
        <v>2456.4999999999995</v>
      </c>
    </row>
    <row r="10" spans="1:5" ht="15" thickBot="1">
      <c r="A10" s="6" t="s">
        <v>191</v>
      </c>
      <c r="B10" s="5" t="s">
        <v>4</v>
      </c>
      <c r="C10" s="6">
        <v>-1343.7</v>
      </c>
      <c r="D10" s="6">
        <v>-1155.8</v>
      </c>
      <c r="E10" s="6">
        <v>-1268.1999999999998</v>
      </c>
    </row>
    <row r="11" spans="1:5" ht="15" thickBot="1">
      <c r="A11" s="6" t="s">
        <v>191</v>
      </c>
      <c r="B11" s="5" t="s">
        <v>5</v>
      </c>
      <c r="C11" s="6">
        <v>-1902.7</v>
      </c>
      <c r="D11" s="6">
        <v>-1247.1000000000001</v>
      </c>
      <c r="E11" s="6">
        <v>-1334.4</v>
      </c>
    </row>
    <row r="12" spans="1:5" ht="15" thickBot="1">
      <c r="A12" s="6" t="s">
        <v>191</v>
      </c>
      <c r="B12" s="5" t="s">
        <v>6</v>
      </c>
      <c r="C12" s="6">
        <v>-393</v>
      </c>
      <c r="D12" s="6">
        <v>-246.1</v>
      </c>
      <c r="E12" s="6">
        <v>-252.20000000000002</v>
      </c>
    </row>
    <row r="13" spans="1:5" ht="15" thickBot="1">
      <c r="A13" s="6" t="s">
        <v>192</v>
      </c>
      <c r="B13" s="5" t="s">
        <v>7</v>
      </c>
      <c r="C13" s="6">
        <v>125.80000000000001</v>
      </c>
      <c r="D13" s="6">
        <v>56.800000000000018</v>
      </c>
      <c r="E13" s="6">
        <v>47.8</v>
      </c>
    </row>
    <row r="14" spans="1:5" ht="15" thickBot="1">
      <c r="A14" s="6" t="s">
        <v>192</v>
      </c>
      <c r="B14" s="5" t="s">
        <v>8</v>
      </c>
      <c r="C14" s="6">
        <v>-62.7</v>
      </c>
      <c r="D14" s="6">
        <v>-199.68544466817428</v>
      </c>
      <c r="E14" s="6">
        <v>-196.08964036037929</v>
      </c>
    </row>
    <row r="15" spans="1:5" ht="19.8" thickBot="1">
      <c r="A15" s="6" t="s">
        <v>192</v>
      </c>
      <c r="B15" s="5" t="s">
        <v>193</v>
      </c>
      <c r="C15" s="6">
        <v>5.0999999999999996</v>
      </c>
      <c r="D15" s="6">
        <v>-80.099999999999994</v>
      </c>
      <c r="E15" s="6">
        <v>-80.099999999999994</v>
      </c>
    </row>
    <row r="16" spans="1:5" ht="15" thickBot="1">
      <c r="A16" s="7"/>
      <c r="B16" s="4" t="s">
        <v>9</v>
      </c>
      <c r="C16" s="7">
        <v>3.8999999999995989</v>
      </c>
      <c r="D16" s="7">
        <v>-579.08544466817477</v>
      </c>
      <c r="E16" s="7">
        <v>-626.68964036037971</v>
      </c>
    </row>
    <row r="17" spans="1:5" ht="15" thickBot="1">
      <c r="A17" s="6" t="s">
        <v>192</v>
      </c>
      <c r="B17" s="5" t="s">
        <v>10</v>
      </c>
      <c r="C17" s="6">
        <v>42.7</v>
      </c>
      <c r="D17" s="6">
        <v>99.3</v>
      </c>
      <c r="E17" s="6">
        <v>97.7</v>
      </c>
    </row>
    <row r="18" spans="1:5" ht="28.35" customHeight="1" thickBot="1">
      <c r="A18" s="6" t="s">
        <v>192</v>
      </c>
      <c r="B18" s="5" t="s">
        <v>194</v>
      </c>
      <c r="C18" s="6">
        <v>0</v>
      </c>
      <c r="D18" s="6">
        <v>-130.20000000000002</v>
      </c>
      <c r="E18" s="6">
        <v>-130.20000000000002</v>
      </c>
    </row>
    <row r="19" spans="1:5" ht="15" thickBot="1">
      <c r="A19" s="6" t="s">
        <v>192</v>
      </c>
      <c r="B19" s="5" t="s">
        <v>11</v>
      </c>
      <c r="C19" s="6">
        <v>-200.9</v>
      </c>
      <c r="D19" s="6">
        <v>-257.39999999999998</v>
      </c>
      <c r="E19" s="6">
        <v>-278.39999999999998</v>
      </c>
    </row>
    <row r="20" spans="1:5" ht="15" thickBot="1">
      <c r="A20" s="6" t="s">
        <v>195</v>
      </c>
      <c r="B20" s="5" t="s">
        <v>12</v>
      </c>
      <c r="C20" s="6">
        <v>0.4</v>
      </c>
      <c r="D20" s="6">
        <v>-20.9</v>
      </c>
      <c r="E20" s="6">
        <v>-30.7</v>
      </c>
    </row>
    <row r="21" spans="1:5" ht="15" thickBot="1">
      <c r="A21" s="7"/>
      <c r="B21" s="4" t="s">
        <v>13</v>
      </c>
      <c r="C21" s="7">
        <v>-153.9000000000004</v>
      </c>
      <c r="D21" s="7">
        <v>-888.2854446681747</v>
      </c>
      <c r="E21" s="7">
        <v>-968.28964036037974</v>
      </c>
    </row>
    <row r="22" spans="1:5" ht="15" thickBot="1">
      <c r="A22" s="6" t="s">
        <v>196</v>
      </c>
      <c r="B22" s="5" t="s">
        <v>14</v>
      </c>
      <c r="C22" s="6">
        <v>-67.099999999999994</v>
      </c>
      <c r="D22" s="6">
        <v>-20.7</v>
      </c>
      <c r="E22" s="6">
        <v>-20.599999999999998</v>
      </c>
    </row>
    <row r="23" spans="1:5" ht="15" thickBot="1">
      <c r="A23" s="7"/>
      <c r="B23" s="4" t="s">
        <v>15</v>
      </c>
      <c r="C23" s="7">
        <v>-221.0000000000004</v>
      </c>
      <c r="D23" s="7">
        <v>-908.98544466817475</v>
      </c>
      <c r="E23" s="7">
        <v>-988.88964036037976</v>
      </c>
    </row>
    <row r="24" spans="1:5" ht="15" thickBot="1">
      <c r="A24" s="7"/>
      <c r="B24" s="4" t="s">
        <v>16</v>
      </c>
      <c r="C24" s="73"/>
      <c r="D24" s="74"/>
      <c r="E24" s="75"/>
    </row>
    <row r="25" spans="1:5" ht="15" thickBot="1">
      <c r="A25" s="7" t="s">
        <v>197</v>
      </c>
      <c r="B25" s="4" t="s">
        <v>17</v>
      </c>
      <c r="C25" s="7">
        <v>28.7</v>
      </c>
      <c r="D25" s="7">
        <v>-280.29999999999995</v>
      </c>
      <c r="E25" s="7">
        <v>-291.40000000000003</v>
      </c>
    </row>
    <row r="26" spans="1:5" ht="15" thickBot="1">
      <c r="A26" s="7"/>
      <c r="B26" s="4" t="s">
        <v>18</v>
      </c>
      <c r="C26" s="7">
        <v>-192.30000000000041</v>
      </c>
      <c r="D26" s="7">
        <v>-1189.2854446681747</v>
      </c>
      <c r="E26" s="7">
        <v>-1280.2896403603797</v>
      </c>
    </row>
    <row r="27" spans="1:5" ht="15" thickBot="1">
      <c r="A27" s="6"/>
      <c r="B27" s="5" t="s">
        <v>19</v>
      </c>
      <c r="C27" s="6">
        <v>-223.4</v>
      </c>
      <c r="D27" s="6">
        <v>-1219.9000000000001</v>
      </c>
      <c r="E27" s="6">
        <v>-1279.7</v>
      </c>
    </row>
    <row r="28" spans="1:5" ht="15" thickBot="1">
      <c r="A28" s="6"/>
      <c r="B28" s="5" t="s">
        <v>20</v>
      </c>
      <c r="C28" s="6">
        <v>31.1</v>
      </c>
      <c r="D28" s="6">
        <v>30.6</v>
      </c>
      <c r="E28" s="6">
        <v>-0.6</v>
      </c>
    </row>
    <row r="29" spans="1:5" ht="15" thickBot="1">
      <c r="A29" s="7"/>
      <c r="B29" s="4" t="s">
        <v>21</v>
      </c>
      <c r="C29" s="7">
        <v>3.8</v>
      </c>
      <c r="D29" s="7">
        <v>15.399999999999999</v>
      </c>
      <c r="E29" s="7">
        <v>14.3</v>
      </c>
    </row>
    <row r="30" spans="1:5" ht="15" thickBot="1">
      <c r="A30" s="6"/>
      <c r="B30" s="5" t="s">
        <v>198</v>
      </c>
      <c r="C30" s="49"/>
      <c r="D30" s="49"/>
      <c r="E30" s="49"/>
    </row>
    <row r="31" spans="1:5" ht="15" thickBot="1">
      <c r="A31" s="6"/>
      <c r="B31" s="5" t="s">
        <v>77</v>
      </c>
      <c r="C31" s="6">
        <v>2.6</v>
      </c>
      <c r="D31" s="6">
        <v>15.5</v>
      </c>
      <c r="E31" s="6">
        <v>14.4</v>
      </c>
    </row>
    <row r="32" spans="1:5" ht="15" thickBot="1">
      <c r="A32" s="6"/>
      <c r="B32" s="5" t="s">
        <v>199</v>
      </c>
      <c r="C32" s="6"/>
      <c r="D32" s="6"/>
      <c r="E32" s="6"/>
    </row>
    <row r="33" spans="1:5" ht="15" thickBot="1">
      <c r="A33" s="6"/>
      <c r="B33" s="5" t="s">
        <v>22</v>
      </c>
      <c r="C33" s="6">
        <v>1.2</v>
      </c>
      <c r="D33" s="6">
        <v>-0.10000000000000106</v>
      </c>
      <c r="E33" s="6">
        <v>-9.9999999999999645E-2</v>
      </c>
    </row>
    <row r="34" spans="1:5" ht="15" hidden="1" thickBot="1">
      <c r="A34" s="6"/>
      <c r="B34" s="50" t="s">
        <v>200</v>
      </c>
      <c r="C34" s="6">
        <v>0</v>
      </c>
      <c r="D34" s="6">
        <v>0</v>
      </c>
      <c r="E34" s="6">
        <v>0</v>
      </c>
    </row>
    <row r="35" spans="1:5" ht="15" thickBot="1">
      <c r="A35" s="7"/>
      <c r="B35" s="4" t="s">
        <v>23</v>
      </c>
      <c r="C35" s="7">
        <v>2.6</v>
      </c>
      <c r="D35" s="7">
        <v>-17.2</v>
      </c>
      <c r="E35" s="7">
        <v>-18.100000000000001</v>
      </c>
    </row>
    <row r="36" spans="1:5" ht="15" thickBot="1">
      <c r="A36" s="6"/>
      <c r="B36" s="5" t="s">
        <v>198</v>
      </c>
      <c r="C36" s="6"/>
      <c r="D36" s="6"/>
      <c r="E36" s="6"/>
    </row>
    <row r="37" spans="1:5" ht="15" thickBot="1">
      <c r="A37" s="6"/>
      <c r="B37" s="5" t="s">
        <v>77</v>
      </c>
      <c r="C37" s="6">
        <v>0</v>
      </c>
      <c r="D37" s="6">
        <v>-3.1</v>
      </c>
      <c r="E37" s="6">
        <v>-4</v>
      </c>
    </row>
    <row r="38" spans="1:5" ht="19.8" thickBot="1">
      <c r="A38" s="6"/>
      <c r="B38" s="5" t="s">
        <v>24</v>
      </c>
      <c r="C38" s="6">
        <v>2.6</v>
      </c>
      <c r="D38" s="6">
        <v>0</v>
      </c>
      <c r="E38" s="6">
        <v>0</v>
      </c>
    </row>
    <row r="39" spans="1:5" ht="15" thickBot="1">
      <c r="A39" s="6"/>
      <c r="B39" s="5" t="s">
        <v>199</v>
      </c>
      <c r="C39" s="6"/>
      <c r="D39" s="6"/>
      <c r="E39" s="6"/>
    </row>
    <row r="40" spans="1:5" ht="15" thickBot="1">
      <c r="A40" s="6"/>
      <c r="B40" s="5" t="s">
        <v>22</v>
      </c>
      <c r="C40" s="6">
        <v>0</v>
      </c>
      <c r="D40" s="6">
        <v>-14.1</v>
      </c>
      <c r="E40" s="6">
        <v>-14.1</v>
      </c>
    </row>
    <row r="41" spans="1:5" ht="15" thickBot="1">
      <c r="A41" s="7"/>
      <c r="B41" s="4" t="s">
        <v>25</v>
      </c>
      <c r="C41" s="7">
        <v>6.4</v>
      </c>
      <c r="D41" s="7">
        <v>-1.8000000000000007</v>
      </c>
      <c r="E41" s="7">
        <v>-3.8000000000000007</v>
      </c>
    </row>
    <row r="42" spans="1:5" ht="15" thickBot="1">
      <c r="A42" s="7"/>
      <c r="B42" s="4" t="s">
        <v>26</v>
      </c>
      <c r="C42" s="7">
        <v>-185.9000000000004</v>
      </c>
      <c r="D42" s="7">
        <v>-1191.0854446681747</v>
      </c>
      <c r="E42" s="7">
        <v>-1284.0896403603797</v>
      </c>
    </row>
    <row r="43" spans="1:5" ht="15" thickBot="1">
      <c r="A43" s="6"/>
      <c r="B43" s="5" t="s">
        <v>27</v>
      </c>
      <c r="C43" s="6">
        <v>-215.50000000000003</v>
      </c>
      <c r="D43" s="6">
        <v>-1221.6999999999998</v>
      </c>
      <c r="E43" s="6">
        <v>-1283.4999999999998</v>
      </c>
    </row>
    <row r="44" spans="1:5" ht="15" thickBot="1">
      <c r="A44" s="6"/>
      <c r="B44" s="5" t="s">
        <v>28</v>
      </c>
      <c r="C44" s="6">
        <v>-246.80000000000041</v>
      </c>
      <c r="D44" s="6">
        <v>-924.18544466817491</v>
      </c>
      <c r="E44" s="6">
        <v>-973.98964036037978</v>
      </c>
    </row>
    <row r="45" spans="1:5" ht="15" thickBot="1">
      <c r="A45" s="6"/>
      <c r="B45" s="5" t="s">
        <v>29</v>
      </c>
      <c r="C45" s="6">
        <v>31.3</v>
      </c>
      <c r="D45" s="6">
        <v>-297.5</v>
      </c>
      <c r="E45" s="6">
        <v>-309.50000000000006</v>
      </c>
    </row>
    <row r="46" spans="1:5" ht="15" thickBot="1">
      <c r="A46" s="6"/>
      <c r="B46" s="5" t="s">
        <v>30</v>
      </c>
      <c r="C46" s="6">
        <v>29.6</v>
      </c>
      <c r="D46" s="6">
        <v>30.6</v>
      </c>
      <c r="E46" s="6">
        <v>-0.6</v>
      </c>
    </row>
    <row r="47" spans="1:5" ht="15" thickBot="1">
      <c r="A47" s="7"/>
      <c r="B47" s="4" t="s">
        <v>31</v>
      </c>
      <c r="C47" s="7">
        <v>54.9</v>
      </c>
      <c r="D47" s="7">
        <v>49.9</v>
      </c>
      <c r="E47" s="7">
        <v>49.9</v>
      </c>
    </row>
    <row r="48" spans="1:5" ht="19.8" thickBot="1">
      <c r="A48" s="7"/>
      <c r="B48" s="4" t="s">
        <v>32</v>
      </c>
      <c r="C48" s="8">
        <v>-4.07</v>
      </c>
      <c r="D48" s="8">
        <v>-24.446893787575153</v>
      </c>
      <c r="E48" s="8">
        <v>-25.645290581162325</v>
      </c>
    </row>
    <row r="49" spans="1:5" ht="29.4" thickBot="1">
      <c r="A49" s="7"/>
      <c r="B49" s="4" t="s">
        <v>33</v>
      </c>
      <c r="C49" s="8">
        <v>-4.5999999999999996</v>
      </c>
      <c r="D49" s="8">
        <v>-18.829367628620741</v>
      </c>
      <c r="E49" s="8">
        <v>-19.805403614436468</v>
      </c>
    </row>
    <row r="50" spans="1:5" ht="34.5" customHeight="1" thickBot="1">
      <c r="A50" s="7"/>
      <c r="B50" s="4" t="s">
        <v>34</v>
      </c>
      <c r="C50" s="8">
        <v>0.52</v>
      </c>
      <c r="D50" s="8">
        <v>-5.617234468937875</v>
      </c>
      <c r="E50" s="8">
        <v>-5.8396793587174356</v>
      </c>
    </row>
    <row r="51" spans="1:5" ht="19.8" thickBot="1">
      <c r="A51" s="7"/>
      <c r="B51" s="4" t="s">
        <v>35</v>
      </c>
      <c r="C51" s="8">
        <v>-4.07</v>
      </c>
      <c r="D51" s="8">
        <v>-24.446893787575153</v>
      </c>
      <c r="E51" s="8">
        <v>-25.645290581162325</v>
      </c>
    </row>
    <row r="52" spans="1:5" ht="29.4" thickBot="1">
      <c r="A52" s="7"/>
      <c r="B52" s="4" t="s">
        <v>36</v>
      </c>
      <c r="C52" s="8">
        <v>-4.5999999999999996</v>
      </c>
      <c r="D52" s="8">
        <v>-18.829367628620741</v>
      </c>
      <c r="E52" s="8">
        <v>-19.805403614436468</v>
      </c>
    </row>
    <row r="53" spans="1:5" ht="32.25" customHeight="1" thickBot="1">
      <c r="A53" s="7"/>
      <c r="B53" s="4" t="s">
        <v>37</v>
      </c>
      <c r="C53" s="8">
        <v>0.52</v>
      </c>
      <c r="D53" s="8">
        <v>-5.617234468937875</v>
      </c>
      <c r="E53" s="8">
        <v>-5.8396793587174356</v>
      </c>
    </row>
    <row r="56" spans="1:5">
      <c r="C56" s="51"/>
      <c r="D56" s="51"/>
      <c r="E56" s="51"/>
    </row>
    <row r="57" spans="1:5">
      <c r="C57" s="51"/>
      <c r="D57" s="51"/>
      <c r="E57" s="51"/>
    </row>
    <row r="58" spans="1:5">
      <c r="C58" s="51"/>
      <c r="D58" s="51"/>
      <c r="E58" s="51"/>
    </row>
    <row r="59" spans="1:5">
      <c r="C59" s="51"/>
      <c r="D59" s="51"/>
      <c r="E59" s="51"/>
    </row>
    <row r="60" spans="1:5">
      <c r="C60" s="51"/>
      <c r="D60" s="51"/>
      <c r="E60" s="51"/>
    </row>
    <row r="61" spans="1:5">
      <c r="C61" s="51"/>
      <c r="D61" s="51"/>
      <c r="E61" s="51"/>
    </row>
    <row r="62" spans="1:5">
      <c r="C62" s="51"/>
      <c r="D62" s="51"/>
      <c r="E62" s="51"/>
    </row>
    <row r="63" spans="1:5">
      <c r="C63" s="51"/>
      <c r="D63" s="51"/>
      <c r="E63" s="51"/>
    </row>
    <row r="64" spans="1:5">
      <c r="C64" s="52"/>
      <c r="D64" s="51"/>
      <c r="E64" s="51"/>
    </row>
    <row r="65" spans="3:5">
      <c r="C65" s="52"/>
      <c r="D65" s="51"/>
      <c r="E65" s="51"/>
    </row>
    <row r="66" spans="3:5">
      <c r="C66" s="52"/>
      <c r="D66" s="51"/>
      <c r="E66" s="51"/>
    </row>
    <row r="67" spans="3:5">
      <c r="C67" s="51"/>
      <c r="D67" s="51"/>
      <c r="E67" s="51"/>
    </row>
    <row r="68" spans="3:5">
      <c r="C68" s="51"/>
      <c r="D68" s="51"/>
      <c r="E68" s="51"/>
    </row>
    <row r="70" spans="3:5">
      <c r="C70" s="51"/>
    </row>
  </sheetData>
  <mergeCells count="1">
    <mergeCell ref="C24:E24"/>
  </mergeCells>
  <pageMargins left="0.7" right="0.7" top="0.75" bottom="0.75" header="0.3" footer="0.3"/>
  <pageSetup orientation="portrait" r:id="rId1"/>
  <customProperties>
    <customPr name="_pios_id" r:id="rId2"/>
  </customPropertie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54" id="{583CDCCC-9944-4FB8-9BE3-4E2E49F2756D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C30</xm:sqref>
        </x14:conditionalFormatting>
        <x14:conditionalFormatting xmlns:xm="http://schemas.microsoft.com/office/excel/2006/main">
          <x14:cfRule type="expression" priority="253" stopIfTrue="1" id="{B9C52897-00E2-423D-8092-13115AD5B3FF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C30</xm:sqref>
        </x14:conditionalFormatting>
        <x14:conditionalFormatting xmlns:xm="http://schemas.microsoft.com/office/excel/2006/main">
          <x14:cfRule type="expression" priority="252" id="{85310DED-DCAE-4EDE-BA1B-44A0D8705D84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D30</xm:sqref>
        </x14:conditionalFormatting>
        <x14:conditionalFormatting xmlns:xm="http://schemas.microsoft.com/office/excel/2006/main">
          <x14:cfRule type="expression" priority="251" stopIfTrue="1" id="{006BAD47-481A-446E-BD8D-CF92D548EF8E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D30</xm:sqref>
        </x14:conditionalFormatting>
        <x14:conditionalFormatting xmlns:xm="http://schemas.microsoft.com/office/excel/2006/main">
          <x14:cfRule type="expression" priority="250" id="{C31A3C36-D49D-4794-94EF-DEA6A6408CB3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expression" priority="249" stopIfTrue="1" id="{6255A91D-8A48-47A0-97B5-987A036DC069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expression" priority="248" id="{EA791CB3-EDA8-4F0E-9D05-AC6289D30D56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C36</xm:sqref>
        </x14:conditionalFormatting>
        <x14:conditionalFormatting xmlns:xm="http://schemas.microsoft.com/office/excel/2006/main">
          <x14:cfRule type="expression" priority="247" stopIfTrue="1" id="{D8FD4D1C-6ABE-40C6-83EB-B3289DD8513D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C36</xm:sqref>
        </x14:conditionalFormatting>
        <x14:conditionalFormatting xmlns:xm="http://schemas.microsoft.com/office/excel/2006/main">
          <x14:cfRule type="expression" priority="246" id="{ABE421B7-DBAC-492F-9740-79D6B7AB7BF7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D36</xm:sqref>
        </x14:conditionalFormatting>
        <x14:conditionalFormatting xmlns:xm="http://schemas.microsoft.com/office/excel/2006/main">
          <x14:cfRule type="expression" priority="245" stopIfTrue="1" id="{EB68ACCC-B30A-4C44-9488-E0F368A09843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D36</xm:sqref>
        </x14:conditionalFormatting>
        <x14:conditionalFormatting xmlns:xm="http://schemas.microsoft.com/office/excel/2006/main">
          <x14:cfRule type="expression" priority="244" id="{7578838F-A440-42B0-8482-59C829BB7E23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E36</xm:sqref>
        </x14:conditionalFormatting>
        <x14:conditionalFormatting xmlns:xm="http://schemas.microsoft.com/office/excel/2006/main">
          <x14:cfRule type="expression" priority="243" stopIfTrue="1" id="{20418F63-3DF4-4B1E-B7AF-2E82C2ABA0D7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E36</xm:sqref>
        </x14:conditionalFormatting>
        <x14:conditionalFormatting xmlns:xm="http://schemas.microsoft.com/office/excel/2006/main">
          <x14:cfRule type="expression" priority="241" stopIfTrue="1" id="{2E23AE79-2682-4175-A616-E545CE3E4E44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242" id="{A2927796-6792-4A8C-9DB0-B1C7778AA3A0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C7</xm:sqref>
        </x14:conditionalFormatting>
        <x14:conditionalFormatting xmlns:xm="http://schemas.microsoft.com/office/excel/2006/main">
          <x14:cfRule type="expression" priority="239" stopIfTrue="1" id="{C1F131DB-C0A7-4492-9AD8-82CC5ED119DF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240" id="{E8D83DB0-4C83-417B-8BFB-14D69DB828D9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D7</xm:sqref>
        </x14:conditionalFormatting>
        <x14:conditionalFormatting xmlns:xm="http://schemas.microsoft.com/office/excel/2006/main">
          <x14:cfRule type="expression" priority="237" stopIfTrue="1" id="{B7000F24-D458-41B3-B281-9661B8AE4FEB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238" id="{A44D3841-63CC-4F6C-BAF5-4AA5AE84BB8C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E7</xm:sqref>
        </x14:conditionalFormatting>
        <x14:conditionalFormatting xmlns:xm="http://schemas.microsoft.com/office/excel/2006/main">
          <x14:cfRule type="expression" priority="235" stopIfTrue="1" id="{A6C9F883-8A3C-4FA2-908B-0408CBAFB1BF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236" id="{903EFCC0-3C46-4FCA-8C90-71982E284876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C8</xm:sqref>
        </x14:conditionalFormatting>
        <x14:conditionalFormatting xmlns:xm="http://schemas.microsoft.com/office/excel/2006/main">
          <x14:cfRule type="expression" priority="233" stopIfTrue="1" id="{34C03895-CC35-45AA-A5A6-1E15CA26B1BE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234" id="{5E09BDF9-D415-48FC-BC55-C5E5E143B72E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D8</xm:sqref>
        </x14:conditionalFormatting>
        <x14:conditionalFormatting xmlns:xm="http://schemas.microsoft.com/office/excel/2006/main">
          <x14:cfRule type="expression" priority="231" stopIfTrue="1" id="{C025933B-EE6E-477C-B716-8B059ED7DCFB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232" id="{13D9B3AC-1068-4C13-8206-857C5394372A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E8</xm:sqref>
        </x14:conditionalFormatting>
        <x14:conditionalFormatting xmlns:xm="http://schemas.microsoft.com/office/excel/2006/main">
          <x14:cfRule type="expression" priority="229" stopIfTrue="1" id="{E334EE13-B104-4CB4-95CC-43F29F4406C1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230" id="{A37F7934-25AB-4820-A132-6D332B217BA0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C9</xm:sqref>
        </x14:conditionalFormatting>
        <x14:conditionalFormatting xmlns:xm="http://schemas.microsoft.com/office/excel/2006/main">
          <x14:cfRule type="expression" priority="227" stopIfTrue="1" id="{B6B711EC-AA38-4711-88D7-06A21DF13EDB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228" id="{33E0E74D-AA46-4EBB-9783-B263256DF0D9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D9</xm:sqref>
        </x14:conditionalFormatting>
        <x14:conditionalFormatting xmlns:xm="http://schemas.microsoft.com/office/excel/2006/main">
          <x14:cfRule type="expression" priority="225" stopIfTrue="1" id="{4877D1C7-91D7-4B2D-98BC-CAA8DC53A43E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226" id="{8FD9F4A6-1A54-4286-9952-8C07A9B46CC4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E9</xm:sqref>
        </x14:conditionalFormatting>
        <x14:conditionalFormatting xmlns:xm="http://schemas.microsoft.com/office/excel/2006/main">
          <x14:cfRule type="expression" priority="224" id="{54525DB6-2E99-420C-A5CE-C1FBC4D19920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C10</xm:sqref>
        </x14:conditionalFormatting>
        <x14:conditionalFormatting xmlns:xm="http://schemas.microsoft.com/office/excel/2006/main">
          <x14:cfRule type="expression" priority="223" stopIfTrue="1" id="{644CFCF9-48A4-4E1B-AB21-5CE77261562F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C10</xm:sqref>
        </x14:conditionalFormatting>
        <x14:conditionalFormatting xmlns:xm="http://schemas.microsoft.com/office/excel/2006/main">
          <x14:cfRule type="expression" priority="222" id="{1D2FD734-D8D5-4892-B38B-2F5AC894763B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D10</xm:sqref>
        </x14:conditionalFormatting>
        <x14:conditionalFormatting xmlns:xm="http://schemas.microsoft.com/office/excel/2006/main">
          <x14:cfRule type="expression" priority="221" stopIfTrue="1" id="{7EF2DD0D-E532-4670-87F3-111EA12DF9DB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D10</xm:sqref>
        </x14:conditionalFormatting>
        <x14:conditionalFormatting xmlns:xm="http://schemas.microsoft.com/office/excel/2006/main">
          <x14:cfRule type="expression" priority="220" id="{BA144792-77C0-4DE8-837B-E426852A5A7A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E10</xm:sqref>
        </x14:conditionalFormatting>
        <x14:conditionalFormatting xmlns:xm="http://schemas.microsoft.com/office/excel/2006/main">
          <x14:cfRule type="expression" priority="219" stopIfTrue="1" id="{0690BD87-778A-4B86-BC7A-30AD54B3C4E2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E10</xm:sqref>
        </x14:conditionalFormatting>
        <x14:conditionalFormatting xmlns:xm="http://schemas.microsoft.com/office/excel/2006/main">
          <x14:cfRule type="expression" priority="218" id="{44ADFD8E-3D37-4E0E-9E1B-797AFFA238F8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C11</xm:sqref>
        </x14:conditionalFormatting>
        <x14:conditionalFormatting xmlns:xm="http://schemas.microsoft.com/office/excel/2006/main">
          <x14:cfRule type="expression" priority="217" stopIfTrue="1" id="{83721850-935D-4545-8F75-2DE3F69F3BD1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C11</xm:sqref>
        </x14:conditionalFormatting>
        <x14:conditionalFormatting xmlns:xm="http://schemas.microsoft.com/office/excel/2006/main">
          <x14:cfRule type="expression" priority="216" id="{09763A0E-7205-4637-BFFB-34A46FCB4CC1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D11</xm:sqref>
        </x14:conditionalFormatting>
        <x14:conditionalFormatting xmlns:xm="http://schemas.microsoft.com/office/excel/2006/main">
          <x14:cfRule type="expression" priority="215" stopIfTrue="1" id="{1490F9E4-9E40-4AA5-935C-67CD9CFD9852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D11</xm:sqref>
        </x14:conditionalFormatting>
        <x14:conditionalFormatting xmlns:xm="http://schemas.microsoft.com/office/excel/2006/main">
          <x14:cfRule type="expression" priority="214" id="{F3741F83-FF9E-4FC1-90AF-6ABA0C188884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E11</xm:sqref>
        </x14:conditionalFormatting>
        <x14:conditionalFormatting xmlns:xm="http://schemas.microsoft.com/office/excel/2006/main">
          <x14:cfRule type="expression" priority="213" stopIfTrue="1" id="{3E58785E-5593-4453-858E-0B564DE1BE85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E11</xm:sqref>
        </x14:conditionalFormatting>
        <x14:conditionalFormatting xmlns:xm="http://schemas.microsoft.com/office/excel/2006/main">
          <x14:cfRule type="expression" priority="212" id="{82ECB522-A022-4A5A-A77E-5ECBC281D5D0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C12</xm:sqref>
        </x14:conditionalFormatting>
        <x14:conditionalFormatting xmlns:xm="http://schemas.microsoft.com/office/excel/2006/main">
          <x14:cfRule type="expression" priority="211" stopIfTrue="1" id="{82A46A1E-57A9-4385-B204-5433197E246A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C12</xm:sqref>
        </x14:conditionalFormatting>
        <x14:conditionalFormatting xmlns:xm="http://schemas.microsoft.com/office/excel/2006/main">
          <x14:cfRule type="expression" priority="210" id="{81D2F4A8-7E17-4A37-9312-609FAD53BF7E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D12</xm:sqref>
        </x14:conditionalFormatting>
        <x14:conditionalFormatting xmlns:xm="http://schemas.microsoft.com/office/excel/2006/main">
          <x14:cfRule type="expression" priority="209" stopIfTrue="1" id="{F11776EC-4C18-47F2-B5E7-B439B2B13C0B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D12</xm:sqref>
        </x14:conditionalFormatting>
        <x14:conditionalFormatting xmlns:xm="http://schemas.microsoft.com/office/excel/2006/main">
          <x14:cfRule type="expression" priority="208" id="{CFF82903-247B-40FA-B500-C421B113E030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E12</xm:sqref>
        </x14:conditionalFormatting>
        <x14:conditionalFormatting xmlns:xm="http://schemas.microsoft.com/office/excel/2006/main">
          <x14:cfRule type="expression" priority="207" stopIfTrue="1" id="{715CEFC4-D82F-4AF6-BDE5-1FFE320A9FF3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E12</xm:sqref>
        </x14:conditionalFormatting>
        <x14:conditionalFormatting xmlns:xm="http://schemas.microsoft.com/office/excel/2006/main">
          <x14:cfRule type="expression" priority="206" id="{42F17FC2-3C48-4067-ADDA-3D260E7207E1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C13</xm:sqref>
        </x14:conditionalFormatting>
        <x14:conditionalFormatting xmlns:xm="http://schemas.microsoft.com/office/excel/2006/main">
          <x14:cfRule type="expression" priority="205" stopIfTrue="1" id="{5B3AFD33-C5E1-4BA1-9A18-729DDFFB0A83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C13</xm:sqref>
        </x14:conditionalFormatting>
        <x14:conditionalFormatting xmlns:xm="http://schemas.microsoft.com/office/excel/2006/main">
          <x14:cfRule type="expression" priority="204" id="{483427A7-41AB-486F-9F2E-E31FED5E3E0D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D13</xm:sqref>
        </x14:conditionalFormatting>
        <x14:conditionalFormatting xmlns:xm="http://schemas.microsoft.com/office/excel/2006/main">
          <x14:cfRule type="expression" priority="203" stopIfTrue="1" id="{2D393486-AA26-4DCC-A57C-0A992623235A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D13</xm:sqref>
        </x14:conditionalFormatting>
        <x14:conditionalFormatting xmlns:xm="http://schemas.microsoft.com/office/excel/2006/main">
          <x14:cfRule type="expression" priority="202" id="{354F5228-5B2D-4AAC-ADED-17558E047868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E13</xm:sqref>
        </x14:conditionalFormatting>
        <x14:conditionalFormatting xmlns:xm="http://schemas.microsoft.com/office/excel/2006/main">
          <x14:cfRule type="expression" priority="201" stopIfTrue="1" id="{AA3890AE-6FE7-46E3-A7DA-D3FC23EABEAA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E13</xm:sqref>
        </x14:conditionalFormatting>
        <x14:conditionalFormatting xmlns:xm="http://schemas.microsoft.com/office/excel/2006/main">
          <x14:cfRule type="expression" priority="200" id="{3A31D986-89EA-44F0-8A84-38246C325E10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C14</xm:sqref>
        </x14:conditionalFormatting>
        <x14:conditionalFormatting xmlns:xm="http://schemas.microsoft.com/office/excel/2006/main">
          <x14:cfRule type="expression" priority="199" stopIfTrue="1" id="{3311AD6A-A11F-471A-BFED-13B54A9AD16D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C14</xm:sqref>
        </x14:conditionalFormatting>
        <x14:conditionalFormatting xmlns:xm="http://schemas.microsoft.com/office/excel/2006/main">
          <x14:cfRule type="expression" priority="198" id="{CC9EC809-FE40-4797-A398-B639CC58901D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D14</xm:sqref>
        </x14:conditionalFormatting>
        <x14:conditionalFormatting xmlns:xm="http://schemas.microsoft.com/office/excel/2006/main">
          <x14:cfRule type="expression" priority="197" stopIfTrue="1" id="{CC0FEEF4-EC63-4E95-BD33-6C8DA8C0F897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D14</xm:sqref>
        </x14:conditionalFormatting>
        <x14:conditionalFormatting xmlns:xm="http://schemas.microsoft.com/office/excel/2006/main">
          <x14:cfRule type="expression" priority="196" id="{420CAB83-9935-4AB6-B5AD-F55A3045193E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E14</xm:sqref>
        </x14:conditionalFormatting>
        <x14:conditionalFormatting xmlns:xm="http://schemas.microsoft.com/office/excel/2006/main">
          <x14:cfRule type="expression" priority="195" stopIfTrue="1" id="{8D0E415E-A360-40AC-B364-D6DC8E7AF6F4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E14</xm:sqref>
        </x14:conditionalFormatting>
        <x14:conditionalFormatting xmlns:xm="http://schemas.microsoft.com/office/excel/2006/main">
          <x14:cfRule type="expression" priority="194" id="{16CDC791-BBEC-46E5-92A3-6E31D47F3AA6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C16</xm:sqref>
        </x14:conditionalFormatting>
        <x14:conditionalFormatting xmlns:xm="http://schemas.microsoft.com/office/excel/2006/main">
          <x14:cfRule type="expression" priority="193" stopIfTrue="1" id="{80729F17-69FA-4283-9BCC-308A2BDD6D59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C16</xm:sqref>
        </x14:conditionalFormatting>
        <x14:conditionalFormatting xmlns:xm="http://schemas.microsoft.com/office/excel/2006/main">
          <x14:cfRule type="expression" priority="192" id="{FE09AE47-7996-40DD-862F-796B9B2A6DCF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D16</xm:sqref>
        </x14:conditionalFormatting>
        <x14:conditionalFormatting xmlns:xm="http://schemas.microsoft.com/office/excel/2006/main">
          <x14:cfRule type="expression" priority="191" stopIfTrue="1" id="{F3D6C219-BF2A-444D-8B8C-2B2BED78CDE7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D16</xm:sqref>
        </x14:conditionalFormatting>
        <x14:conditionalFormatting xmlns:xm="http://schemas.microsoft.com/office/excel/2006/main">
          <x14:cfRule type="expression" priority="190" id="{CA37D16A-AAD3-46BF-994E-DAC0FF4DC6F9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E16</xm:sqref>
        </x14:conditionalFormatting>
        <x14:conditionalFormatting xmlns:xm="http://schemas.microsoft.com/office/excel/2006/main">
          <x14:cfRule type="expression" priority="189" stopIfTrue="1" id="{689CECC8-3934-4AF7-B7D1-4E6D94459103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E16</xm:sqref>
        </x14:conditionalFormatting>
        <x14:conditionalFormatting xmlns:xm="http://schemas.microsoft.com/office/excel/2006/main">
          <x14:cfRule type="expression" priority="188" id="{5DCE530D-0F53-4739-9C2A-A56BCE6A0D5C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C17</xm:sqref>
        </x14:conditionalFormatting>
        <x14:conditionalFormatting xmlns:xm="http://schemas.microsoft.com/office/excel/2006/main">
          <x14:cfRule type="expression" priority="187" stopIfTrue="1" id="{507DF28A-7AB8-4AF1-A6AC-40DCD549246A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C17</xm:sqref>
        </x14:conditionalFormatting>
        <x14:conditionalFormatting xmlns:xm="http://schemas.microsoft.com/office/excel/2006/main">
          <x14:cfRule type="expression" priority="186" id="{CBBBBB4A-DFF6-4BBA-876E-0C622370A1AC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D17</xm:sqref>
        </x14:conditionalFormatting>
        <x14:conditionalFormatting xmlns:xm="http://schemas.microsoft.com/office/excel/2006/main">
          <x14:cfRule type="expression" priority="185" stopIfTrue="1" id="{2E324768-803B-4AC5-BF9D-94AC365D68B0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D17</xm:sqref>
        </x14:conditionalFormatting>
        <x14:conditionalFormatting xmlns:xm="http://schemas.microsoft.com/office/excel/2006/main">
          <x14:cfRule type="expression" priority="184" id="{D786F6E9-E074-45B9-AEEA-ACF915AC0569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E17</xm:sqref>
        </x14:conditionalFormatting>
        <x14:conditionalFormatting xmlns:xm="http://schemas.microsoft.com/office/excel/2006/main">
          <x14:cfRule type="expression" priority="183" stopIfTrue="1" id="{A108C120-D81C-43F8-AFA6-07E0495D557F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E17</xm:sqref>
        </x14:conditionalFormatting>
        <x14:conditionalFormatting xmlns:xm="http://schemas.microsoft.com/office/excel/2006/main">
          <x14:cfRule type="expression" priority="182" id="{8D2946B9-78A7-4F4B-B7E2-50D2A19C9131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C21</xm:sqref>
        </x14:conditionalFormatting>
        <x14:conditionalFormatting xmlns:xm="http://schemas.microsoft.com/office/excel/2006/main">
          <x14:cfRule type="expression" priority="181" stopIfTrue="1" id="{E392AF50-E436-4A40-8F47-5AF689121F4A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C21</xm:sqref>
        </x14:conditionalFormatting>
        <x14:conditionalFormatting xmlns:xm="http://schemas.microsoft.com/office/excel/2006/main">
          <x14:cfRule type="expression" priority="180" id="{9A23AE40-A542-419E-9108-517141D54F35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D21</xm:sqref>
        </x14:conditionalFormatting>
        <x14:conditionalFormatting xmlns:xm="http://schemas.microsoft.com/office/excel/2006/main">
          <x14:cfRule type="expression" priority="179" stopIfTrue="1" id="{2F7FB5F6-939C-4817-A1B7-57D908C6F738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D21</xm:sqref>
        </x14:conditionalFormatting>
        <x14:conditionalFormatting xmlns:xm="http://schemas.microsoft.com/office/excel/2006/main">
          <x14:cfRule type="expression" priority="178" id="{587AAFFF-9420-41E2-BFEA-1BB794267E4B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E21</xm:sqref>
        </x14:conditionalFormatting>
        <x14:conditionalFormatting xmlns:xm="http://schemas.microsoft.com/office/excel/2006/main">
          <x14:cfRule type="expression" priority="177" stopIfTrue="1" id="{21ABC328-7444-463E-95C0-EA04CCD64553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E21</xm:sqref>
        </x14:conditionalFormatting>
        <x14:conditionalFormatting xmlns:xm="http://schemas.microsoft.com/office/excel/2006/main">
          <x14:cfRule type="expression" priority="176" id="{26DC3D99-4714-4462-A985-10197934EDD5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C22</xm:sqref>
        </x14:conditionalFormatting>
        <x14:conditionalFormatting xmlns:xm="http://schemas.microsoft.com/office/excel/2006/main">
          <x14:cfRule type="expression" priority="175" stopIfTrue="1" id="{6353F8AC-F86C-4950-A3C8-D504922D3A5E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C22</xm:sqref>
        </x14:conditionalFormatting>
        <x14:conditionalFormatting xmlns:xm="http://schemas.microsoft.com/office/excel/2006/main">
          <x14:cfRule type="expression" priority="174" id="{773644CF-12B3-4F98-89A7-74A9EB075052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D22</xm:sqref>
        </x14:conditionalFormatting>
        <x14:conditionalFormatting xmlns:xm="http://schemas.microsoft.com/office/excel/2006/main">
          <x14:cfRule type="expression" priority="173" stopIfTrue="1" id="{5B4F789E-3349-4B48-8D09-05783AE88829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D22</xm:sqref>
        </x14:conditionalFormatting>
        <x14:conditionalFormatting xmlns:xm="http://schemas.microsoft.com/office/excel/2006/main">
          <x14:cfRule type="expression" priority="172" id="{227B1AA7-2FC5-423A-94A8-38B05584ED0B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E22</xm:sqref>
        </x14:conditionalFormatting>
        <x14:conditionalFormatting xmlns:xm="http://schemas.microsoft.com/office/excel/2006/main">
          <x14:cfRule type="expression" priority="171" stopIfTrue="1" id="{0DEB9EC9-21C3-4D23-BDA1-B412BAE013AC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E22</xm:sqref>
        </x14:conditionalFormatting>
        <x14:conditionalFormatting xmlns:xm="http://schemas.microsoft.com/office/excel/2006/main">
          <x14:cfRule type="expression" priority="170" id="{74477F58-AA4C-4ED4-9779-A0A0B018EF05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C25</xm:sqref>
        </x14:conditionalFormatting>
        <x14:conditionalFormatting xmlns:xm="http://schemas.microsoft.com/office/excel/2006/main">
          <x14:cfRule type="expression" priority="169" stopIfTrue="1" id="{2197634A-1172-4964-9860-3E844A6F0A1E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C25</xm:sqref>
        </x14:conditionalFormatting>
        <x14:conditionalFormatting xmlns:xm="http://schemas.microsoft.com/office/excel/2006/main">
          <x14:cfRule type="expression" priority="168" id="{8E5CC63A-C5BA-40D1-8C1E-EFAFE1230D9F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D25</xm:sqref>
        </x14:conditionalFormatting>
        <x14:conditionalFormatting xmlns:xm="http://schemas.microsoft.com/office/excel/2006/main">
          <x14:cfRule type="expression" priority="167" stopIfTrue="1" id="{86ABF008-17C5-4959-AFA5-B070D82E0837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D25</xm:sqref>
        </x14:conditionalFormatting>
        <x14:conditionalFormatting xmlns:xm="http://schemas.microsoft.com/office/excel/2006/main">
          <x14:cfRule type="expression" priority="166" id="{EBD4A286-4F09-4B79-B77B-34AA807A4313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E25</xm:sqref>
        </x14:conditionalFormatting>
        <x14:conditionalFormatting xmlns:xm="http://schemas.microsoft.com/office/excel/2006/main">
          <x14:cfRule type="expression" priority="165" stopIfTrue="1" id="{80474EE7-09F7-4132-94CD-9982FDD1150E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E25</xm:sqref>
        </x14:conditionalFormatting>
        <x14:conditionalFormatting xmlns:xm="http://schemas.microsoft.com/office/excel/2006/main">
          <x14:cfRule type="expression" priority="164" id="{B2CC4CDC-8FCA-49D4-A08D-37F839F1389F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C27</xm:sqref>
        </x14:conditionalFormatting>
        <x14:conditionalFormatting xmlns:xm="http://schemas.microsoft.com/office/excel/2006/main">
          <x14:cfRule type="expression" priority="163" stopIfTrue="1" id="{94EECA9E-B313-474F-8DCC-58DEC845B200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C27</xm:sqref>
        </x14:conditionalFormatting>
        <x14:conditionalFormatting xmlns:xm="http://schemas.microsoft.com/office/excel/2006/main">
          <x14:cfRule type="expression" priority="162" id="{3C2F7A21-E6C9-45AE-BCA1-14CE41F8296D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D27</xm:sqref>
        </x14:conditionalFormatting>
        <x14:conditionalFormatting xmlns:xm="http://schemas.microsoft.com/office/excel/2006/main">
          <x14:cfRule type="expression" priority="161" stopIfTrue="1" id="{CC79CD53-5E94-4FB6-ACCA-803A5403C959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D27</xm:sqref>
        </x14:conditionalFormatting>
        <x14:conditionalFormatting xmlns:xm="http://schemas.microsoft.com/office/excel/2006/main">
          <x14:cfRule type="expression" priority="160" id="{E24E50F7-9314-4458-933E-FEA280CFE2F9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E27</xm:sqref>
        </x14:conditionalFormatting>
        <x14:conditionalFormatting xmlns:xm="http://schemas.microsoft.com/office/excel/2006/main">
          <x14:cfRule type="expression" priority="159" stopIfTrue="1" id="{B1BA729C-4966-4597-A6A1-466A63DA65F8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E27</xm:sqref>
        </x14:conditionalFormatting>
        <x14:conditionalFormatting xmlns:xm="http://schemas.microsoft.com/office/excel/2006/main">
          <x14:cfRule type="expression" priority="158" id="{8AE8C63E-162C-4BA1-AFB9-177C53A669BB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C23</xm:sqref>
        </x14:conditionalFormatting>
        <x14:conditionalFormatting xmlns:xm="http://schemas.microsoft.com/office/excel/2006/main">
          <x14:cfRule type="expression" priority="157" stopIfTrue="1" id="{A50DE01C-4C4F-4FE9-9AED-A491D279F49E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C23</xm:sqref>
        </x14:conditionalFormatting>
        <x14:conditionalFormatting xmlns:xm="http://schemas.microsoft.com/office/excel/2006/main">
          <x14:cfRule type="expression" priority="156" id="{7F48969A-0B4E-47B4-B194-555AD7BD2CFA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D23</xm:sqref>
        </x14:conditionalFormatting>
        <x14:conditionalFormatting xmlns:xm="http://schemas.microsoft.com/office/excel/2006/main">
          <x14:cfRule type="expression" priority="155" stopIfTrue="1" id="{7E5FA21A-083F-4899-973D-E21C93B8BE1D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D23</xm:sqref>
        </x14:conditionalFormatting>
        <x14:conditionalFormatting xmlns:xm="http://schemas.microsoft.com/office/excel/2006/main">
          <x14:cfRule type="expression" priority="154" id="{1AEE2EBE-5987-48AB-B537-AC9CC87588B2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E23</xm:sqref>
        </x14:conditionalFormatting>
        <x14:conditionalFormatting xmlns:xm="http://schemas.microsoft.com/office/excel/2006/main">
          <x14:cfRule type="expression" priority="153" stopIfTrue="1" id="{D7C377DD-B7B9-4D1A-9E9C-FF70D976C403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E23</xm:sqref>
        </x14:conditionalFormatting>
        <x14:conditionalFormatting xmlns:xm="http://schemas.microsoft.com/office/excel/2006/main">
          <x14:cfRule type="expression" priority="152" id="{BC0C25FF-8B98-4EAB-B601-6FCBD0F0B619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C31</xm:sqref>
        </x14:conditionalFormatting>
        <x14:conditionalFormatting xmlns:xm="http://schemas.microsoft.com/office/excel/2006/main">
          <x14:cfRule type="expression" priority="151" stopIfTrue="1" id="{665B85E7-7811-4AFE-A835-1AF9C5600ED2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C31</xm:sqref>
        </x14:conditionalFormatting>
        <x14:conditionalFormatting xmlns:xm="http://schemas.microsoft.com/office/excel/2006/main">
          <x14:cfRule type="expression" priority="150" id="{5D1BEBFB-6270-4A4B-83FD-85CA61CA6B0A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D31</xm:sqref>
        </x14:conditionalFormatting>
        <x14:conditionalFormatting xmlns:xm="http://schemas.microsoft.com/office/excel/2006/main">
          <x14:cfRule type="expression" priority="149" stopIfTrue="1" id="{B81D5C35-9E54-4056-90E6-3A5CAD4BF629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D31</xm:sqref>
        </x14:conditionalFormatting>
        <x14:conditionalFormatting xmlns:xm="http://schemas.microsoft.com/office/excel/2006/main">
          <x14:cfRule type="expression" priority="148" id="{26463B67-CE91-4538-B7F2-6D3C00EE4009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E31</xm:sqref>
        </x14:conditionalFormatting>
        <x14:conditionalFormatting xmlns:xm="http://schemas.microsoft.com/office/excel/2006/main">
          <x14:cfRule type="expression" priority="147" stopIfTrue="1" id="{EC197BD3-D2C0-470E-96D4-9AF80040A9F3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E31</xm:sqref>
        </x14:conditionalFormatting>
        <x14:conditionalFormatting xmlns:xm="http://schemas.microsoft.com/office/excel/2006/main">
          <x14:cfRule type="expression" priority="146" id="{EBAC3A28-7729-4A81-AA1E-9A95661868C3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C29</xm:sqref>
        </x14:conditionalFormatting>
        <x14:conditionalFormatting xmlns:xm="http://schemas.microsoft.com/office/excel/2006/main">
          <x14:cfRule type="expression" priority="145" stopIfTrue="1" id="{25212346-CC88-4DC7-B5DA-DEA272D5706F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C29</xm:sqref>
        </x14:conditionalFormatting>
        <x14:conditionalFormatting xmlns:xm="http://schemas.microsoft.com/office/excel/2006/main">
          <x14:cfRule type="expression" priority="144" id="{81EB5728-F040-40FA-968E-05020E49FB61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D29</xm:sqref>
        </x14:conditionalFormatting>
        <x14:conditionalFormatting xmlns:xm="http://schemas.microsoft.com/office/excel/2006/main">
          <x14:cfRule type="expression" priority="143" stopIfTrue="1" id="{5420FF4F-9116-41FF-B856-86DFC0D10A43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D29</xm:sqref>
        </x14:conditionalFormatting>
        <x14:conditionalFormatting xmlns:xm="http://schemas.microsoft.com/office/excel/2006/main">
          <x14:cfRule type="expression" priority="142" id="{0D0447A4-1FD3-463B-AB83-D2088C1F3B5F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E29</xm:sqref>
        </x14:conditionalFormatting>
        <x14:conditionalFormatting xmlns:xm="http://schemas.microsoft.com/office/excel/2006/main">
          <x14:cfRule type="expression" priority="141" stopIfTrue="1" id="{C192E188-5326-4B78-972B-303471C9914B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E29</xm:sqref>
        </x14:conditionalFormatting>
        <x14:conditionalFormatting xmlns:xm="http://schemas.microsoft.com/office/excel/2006/main">
          <x14:cfRule type="expression" priority="140" id="{4879FA44-9491-4EC4-BE83-658A03B4A001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C35</xm:sqref>
        </x14:conditionalFormatting>
        <x14:conditionalFormatting xmlns:xm="http://schemas.microsoft.com/office/excel/2006/main">
          <x14:cfRule type="expression" priority="139" stopIfTrue="1" id="{60CE4E58-B1A6-46B0-8BEF-BAF92CFAC531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C35</xm:sqref>
        </x14:conditionalFormatting>
        <x14:conditionalFormatting xmlns:xm="http://schemas.microsoft.com/office/excel/2006/main">
          <x14:cfRule type="expression" priority="138" id="{B31D6D34-CF9D-4249-AB9E-A83F63C2A346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D35</xm:sqref>
        </x14:conditionalFormatting>
        <x14:conditionalFormatting xmlns:xm="http://schemas.microsoft.com/office/excel/2006/main">
          <x14:cfRule type="expression" priority="137" stopIfTrue="1" id="{847E0C9B-5225-4CB0-81F0-8C6C4BAA7299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D35</xm:sqref>
        </x14:conditionalFormatting>
        <x14:conditionalFormatting xmlns:xm="http://schemas.microsoft.com/office/excel/2006/main">
          <x14:cfRule type="expression" priority="136" id="{C041CA6C-5567-4F85-AF4B-7F09DCE35EEE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E35</xm:sqref>
        </x14:conditionalFormatting>
        <x14:conditionalFormatting xmlns:xm="http://schemas.microsoft.com/office/excel/2006/main">
          <x14:cfRule type="expression" priority="135" stopIfTrue="1" id="{0E5B67E0-A22E-45C8-BAB5-F4815351D954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E35</xm:sqref>
        </x14:conditionalFormatting>
        <x14:conditionalFormatting xmlns:xm="http://schemas.microsoft.com/office/excel/2006/main">
          <x14:cfRule type="expression" priority="134" id="{5C4B98E9-1029-4C73-9C90-64951A0E0971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C37</xm:sqref>
        </x14:conditionalFormatting>
        <x14:conditionalFormatting xmlns:xm="http://schemas.microsoft.com/office/excel/2006/main">
          <x14:cfRule type="expression" priority="133" stopIfTrue="1" id="{30E6C7F3-B6E3-45A4-A1D0-8207748F54FF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C37</xm:sqref>
        </x14:conditionalFormatting>
        <x14:conditionalFormatting xmlns:xm="http://schemas.microsoft.com/office/excel/2006/main">
          <x14:cfRule type="expression" priority="132" id="{C73B1BD8-BFDF-444C-B19F-33A36FF834CA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D37</xm:sqref>
        </x14:conditionalFormatting>
        <x14:conditionalFormatting xmlns:xm="http://schemas.microsoft.com/office/excel/2006/main">
          <x14:cfRule type="expression" priority="131" stopIfTrue="1" id="{C4EFBACC-673C-4EAD-A324-FB30EBEAE995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D37</xm:sqref>
        </x14:conditionalFormatting>
        <x14:conditionalFormatting xmlns:xm="http://schemas.microsoft.com/office/excel/2006/main">
          <x14:cfRule type="expression" priority="130" id="{C00111E0-ED6B-4D46-971C-63F9E2CD980A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E37</xm:sqref>
        </x14:conditionalFormatting>
        <x14:conditionalFormatting xmlns:xm="http://schemas.microsoft.com/office/excel/2006/main">
          <x14:cfRule type="expression" priority="129" stopIfTrue="1" id="{9B83890F-B1F2-4F42-B11D-8DECFA9E35CA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E37</xm:sqref>
        </x14:conditionalFormatting>
        <x14:conditionalFormatting xmlns:xm="http://schemas.microsoft.com/office/excel/2006/main">
          <x14:cfRule type="expression" priority="128" id="{D7632335-9946-4B3B-BF1D-106C62692097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C43</xm:sqref>
        </x14:conditionalFormatting>
        <x14:conditionalFormatting xmlns:xm="http://schemas.microsoft.com/office/excel/2006/main">
          <x14:cfRule type="expression" priority="127" stopIfTrue="1" id="{4CE7BB63-0902-42CA-969D-62BCEEECFC59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C43</xm:sqref>
        </x14:conditionalFormatting>
        <x14:conditionalFormatting xmlns:xm="http://schemas.microsoft.com/office/excel/2006/main">
          <x14:cfRule type="expression" priority="126" id="{62F529E3-2394-4198-8C40-E162DCB1DCC3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D43</xm:sqref>
        </x14:conditionalFormatting>
        <x14:conditionalFormatting xmlns:xm="http://schemas.microsoft.com/office/excel/2006/main">
          <x14:cfRule type="expression" priority="125" stopIfTrue="1" id="{9F0DB284-8399-49BE-BDD1-F21B16941812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D43</xm:sqref>
        </x14:conditionalFormatting>
        <x14:conditionalFormatting xmlns:xm="http://schemas.microsoft.com/office/excel/2006/main">
          <x14:cfRule type="expression" priority="124" id="{78C52ACB-A06E-4C37-8F24-9D87F97ECF67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E43</xm:sqref>
        </x14:conditionalFormatting>
        <x14:conditionalFormatting xmlns:xm="http://schemas.microsoft.com/office/excel/2006/main">
          <x14:cfRule type="expression" priority="123" stopIfTrue="1" id="{1048960B-151C-497A-9C21-55495250D9F2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E43</xm:sqref>
        </x14:conditionalFormatting>
        <x14:conditionalFormatting xmlns:xm="http://schemas.microsoft.com/office/excel/2006/main">
          <x14:cfRule type="expression" priority="122" id="{659A37D4-F2A3-49D4-A0CE-7BC44A339D72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C44</xm:sqref>
        </x14:conditionalFormatting>
        <x14:conditionalFormatting xmlns:xm="http://schemas.microsoft.com/office/excel/2006/main">
          <x14:cfRule type="expression" priority="121" stopIfTrue="1" id="{F5D2CC3F-BDEF-4185-9A9C-FAF809656718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C44</xm:sqref>
        </x14:conditionalFormatting>
        <x14:conditionalFormatting xmlns:xm="http://schemas.microsoft.com/office/excel/2006/main">
          <x14:cfRule type="expression" priority="120" id="{8752D4EF-FF42-490D-A7E8-364FD47B7C74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D44</xm:sqref>
        </x14:conditionalFormatting>
        <x14:conditionalFormatting xmlns:xm="http://schemas.microsoft.com/office/excel/2006/main">
          <x14:cfRule type="expression" priority="119" stopIfTrue="1" id="{F0DF828E-F518-4E5C-86A0-ED4E0C4D27ED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D44</xm:sqref>
        </x14:conditionalFormatting>
        <x14:conditionalFormatting xmlns:xm="http://schemas.microsoft.com/office/excel/2006/main">
          <x14:cfRule type="expression" priority="118" id="{D69DDB88-F27D-4495-A3C4-E962A1AA0D5F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E44</xm:sqref>
        </x14:conditionalFormatting>
        <x14:conditionalFormatting xmlns:xm="http://schemas.microsoft.com/office/excel/2006/main">
          <x14:cfRule type="expression" priority="117" stopIfTrue="1" id="{71EA8AA3-C065-4306-8513-5999646BEC2F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E44</xm:sqref>
        </x14:conditionalFormatting>
        <x14:conditionalFormatting xmlns:xm="http://schemas.microsoft.com/office/excel/2006/main">
          <x14:cfRule type="expression" priority="116" id="{EBB06458-BC0C-4889-B471-EB3E484F2CEE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C45</xm:sqref>
        </x14:conditionalFormatting>
        <x14:conditionalFormatting xmlns:xm="http://schemas.microsoft.com/office/excel/2006/main">
          <x14:cfRule type="expression" priority="115" stopIfTrue="1" id="{56747B20-837D-464A-A905-98FD5E9EE46F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C45</xm:sqref>
        </x14:conditionalFormatting>
        <x14:conditionalFormatting xmlns:xm="http://schemas.microsoft.com/office/excel/2006/main">
          <x14:cfRule type="expression" priority="114" id="{55247D0C-C5B9-45DB-9F47-E666C4343435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D45</xm:sqref>
        </x14:conditionalFormatting>
        <x14:conditionalFormatting xmlns:xm="http://schemas.microsoft.com/office/excel/2006/main">
          <x14:cfRule type="expression" priority="113" stopIfTrue="1" id="{2F9321EF-BEC9-4721-90F3-E22D77210F77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D45</xm:sqref>
        </x14:conditionalFormatting>
        <x14:conditionalFormatting xmlns:xm="http://schemas.microsoft.com/office/excel/2006/main">
          <x14:cfRule type="expression" priority="112" id="{98FDF9D7-F288-4642-BD19-0B4E837D571F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E45</xm:sqref>
        </x14:conditionalFormatting>
        <x14:conditionalFormatting xmlns:xm="http://schemas.microsoft.com/office/excel/2006/main">
          <x14:cfRule type="expression" priority="111" stopIfTrue="1" id="{C92F10EB-A82E-4B18-8EE1-AA17B927301D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E45</xm:sqref>
        </x14:conditionalFormatting>
        <x14:conditionalFormatting xmlns:xm="http://schemas.microsoft.com/office/excel/2006/main">
          <x14:cfRule type="expression" priority="110" id="{75C2DA54-B7DE-4422-BE29-6667D7912370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C46</xm:sqref>
        </x14:conditionalFormatting>
        <x14:conditionalFormatting xmlns:xm="http://schemas.microsoft.com/office/excel/2006/main">
          <x14:cfRule type="expression" priority="109" stopIfTrue="1" id="{B27303D0-69AC-43A0-9C90-AF4388E81159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C46</xm:sqref>
        </x14:conditionalFormatting>
        <x14:conditionalFormatting xmlns:xm="http://schemas.microsoft.com/office/excel/2006/main">
          <x14:cfRule type="expression" priority="108" id="{E877B6BC-F9F7-46B8-A142-3A7A24B18558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D46</xm:sqref>
        </x14:conditionalFormatting>
        <x14:conditionalFormatting xmlns:xm="http://schemas.microsoft.com/office/excel/2006/main">
          <x14:cfRule type="expression" priority="107" stopIfTrue="1" id="{552C1A71-10BB-475C-BB8F-DCCF0064B1B7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D46</xm:sqref>
        </x14:conditionalFormatting>
        <x14:conditionalFormatting xmlns:xm="http://schemas.microsoft.com/office/excel/2006/main">
          <x14:cfRule type="expression" priority="106" id="{D89126EE-DC1C-45FB-9C03-F3191B47C2DC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E46</xm:sqref>
        </x14:conditionalFormatting>
        <x14:conditionalFormatting xmlns:xm="http://schemas.microsoft.com/office/excel/2006/main">
          <x14:cfRule type="expression" priority="105" stopIfTrue="1" id="{505C8CDA-4E24-477C-94F4-24134B308D11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E46</xm:sqref>
        </x14:conditionalFormatting>
        <x14:conditionalFormatting xmlns:xm="http://schemas.microsoft.com/office/excel/2006/main">
          <x14:cfRule type="expression" priority="104" id="{AB4F3000-03CF-4B45-84CB-DC24D5BD26CF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C41</xm:sqref>
        </x14:conditionalFormatting>
        <x14:conditionalFormatting xmlns:xm="http://schemas.microsoft.com/office/excel/2006/main">
          <x14:cfRule type="expression" priority="103" stopIfTrue="1" id="{D2AAA82E-3578-4DB0-82E5-245670BA7EDB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C41</xm:sqref>
        </x14:conditionalFormatting>
        <x14:conditionalFormatting xmlns:xm="http://schemas.microsoft.com/office/excel/2006/main">
          <x14:cfRule type="expression" priority="102" id="{A63B1F21-9169-41BC-9871-BEAB609177F0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D41</xm:sqref>
        </x14:conditionalFormatting>
        <x14:conditionalFormatting xmlns:xm="http://schemas.microsoft.com/office/excel/2006/main">
          <x14:cfRule type="expression" priority="101" stopIfTrue="1" id="{D886E0DD-FDE3-4010-9A46-F285AA79F862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D41</xm:sqref>
        </x14:conditionalFormatting>
        <x14:conditionalFormatting xmlns:xm="http://schemas.microsoft.com/office/excel/2006/main">
          <x14:cfRule type="expression" priority="100" id="{81E49B82-56C1-4C14-9FBA-7562396380C2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E41</xm:sqref>
        </x14:conditionalFormatting>
        <x14:conditionalFormatting xmlns:xm="http://schemas.microsoft.com/office/excel/2006/main">
          <x14:cfRule type="expression" priority="99" stopIfTrue="1" id="{F5D4CA9E-291F-465B-9D60-0BC4CF8B4734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E41</xm:sqref>
        </x14:conditionalFormatting>
        <x14:conditionalFormatting xmlns:xm="http://schemas.microsoft.com/office/excel/2006/main">
          <x14:cfRule type="expression" priority="98" id="{CDB69751-F792-4EC6-A7C7-83B355E79177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C50</xm:sqref>
        </x14:conditionalFormatting>
        <x14:conditionalFormatting xmlns:xm="http://schemas.microsoft.com/office/excel/2006/main">
          <x14:cfRule type="expression" priority="97" stopIfTrue="1" id="{EA13B7F6-7AB7-4A54-B259-46C685C2E4F6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C50</xm:sqref>
        </x14:conditionalFormatting>
        <x14:conditionalFormatting xmlns:xm="http://schemas.microsoft.com/office/excel/2006/main">
          <x14:cfRule type="expression" priority="96" id="{C5311129-395D-42AA-BE11-467A79B4C47A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D50</xm:sqref>
        </x14:conditionalFormatting>
        <x14:conditionalFormatting xmlns:xm="http://schemas.microsoft.com/office/excel/2006/main">
          <x14:cfRule type="expression" priority="95" stopIfTrue="1" id="{AF7873B2-5AAE-4823-B46D-33DF3A7DCB77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D50</xm:sqref>
        </x14:conditionalFormatting>
        <x14:conditionalFormatting xmlns:xm="http://schemas.microsoft.com/office/excel/2006/main">
          <x14:cfRule type="expression" priority="94" id="{EAD712FB-2417-466E-8538-F7828737E164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E50</xm:sqref>
        </x14:conditionalFormatting>
        <x14:conditionalFormatting xmlns:xm="http://schemas.microsoft.com/office/excel/2006/main">
          <x14:cfRule type="expression" priority="93" stopIfTrue="1" id="{CCC63EEC-5B74-43E5-A3E6-546C5730765D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E50</xm:sqref>
        </x14:conditionalFormatting>
        <x14:conditionalFormatting xmlns:xm="http://schemas.microsoft.com/office/excel/2006/main">
          <x14:cfRule type="expression" priority="92" id="{DD6C1948-6005-4461-A8B1-38F679DFD612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C47</xm:sqref>
        </x14:conditionalFormatting>
        <x14:conditionalFormatting xmlns:xm="http://schemas.microsoft.com/office/excel/2006/main">
          <x14:cfRule type="expression" priority="91" stopIfTrue="1" id="{FB9A9AEF-B9F8-4C8D-8F10-38D29C1998DB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C47</xm:sqref>
        </x14:conditionalFormatting>
        <x14:conditionalFormatting xmlns:xm="http://schemas.microsoft.com/office/excel/2006/main">
          <x14:cfRule type="expression" priority="90" id="{B5264F61-E2BF-4BE8-85E3-9A16F547FED0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D47</xm:sqref>
        </x14:conditionalFormatting>
        <x14:conditionalFormatting xmlns:xm="http://schemas.microsoft.com/office/excel/2006/main">
          <x14:cfRule type="expression" priority="89" stopIfTrue="1" id="{E3F1D927-2A62-41A6-BBA7-B8AECA25C220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D47</xm:sqref>
        </x14:conditionalFormatting>
        <x14:conditionalFormatting xmlns:xm="http://schemas.microsoft.com/office/excel/2006/main">
          <x14:cfRule type="expression" priority="88" id="{0E18A1D9-1E7B-43E1-B4D4-DA658571EEFB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E47</xm:sqref>
        </x14:conditionalFormatting>
        <x14:conditionalFormatting xmlns:xm="http://schemas.microsoft.com/office/excel/2006/main">
          <x14:cfRule type="expression" priority="87" stopIfTrue="1" id="{88EDA391-0D9A-4CFA-A4B7-CFE2944ED6E9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E47</xm:sqref>
        </x14:conditionalFormatting>
        <x14:conditionalFormatting xmlns:xm="http://schemas.microsoft.com/office/excel/2006/main">
          <x14:cfRule type="expression" priority="86" id="{62714EDD-D23B-4AB3-A002-3E1253B83ADD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C53</xm:sqref>
        </x14:conditionalFormatting>
        <x14:conditionalFormatting xmlns:xm="http://schemas.microsoft.com/office/excel/2006/main">
          <x14:cfRule type="expression" priority="85" stopIfTrue="1" id="{1479521A-C838-4555-9195-1E7531EBFCC2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C53</xm:sqref>
        </x14:conditionalFormatting>
        <x14:conditionalFormatting xmlns:xm="http://schemas.microsoft.com/office/excel/2006/main">
          <x14:cfRule type="expression" priority="84" id="{76E19A42-440D-4EDE-AD4C-5491A52636CD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D53</xm:sqref>
        </x14:conditionalFormatting>
        <x14:conditionalFormatting xmlns:xm="http://schemas.microsoft.com/office/excel/2006/main">
          <x14:cfRule type="expression" priority="83" stopIfTrue="1" id="{EAABC5B1-B1AC-4039-88DE-B70B942E7200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D53</xm:sqref>
        </x14:conditionalFormatting>
        <x14:conditionalFormatting xmlns:xm="http://schemas.microsoft.com/office/excel/2006/main">
          <x14:cfRule type="expression" priority="82" id="{C72226F0-65C6-4BB1-A500-2A209913B5F4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E53</xm:sqref>
        </x14:conditionalFormatting>
        <x14:conditionalFormatting xmlns:xm="http://schemas.microsoft.com/office/excel/2006/main">
          <x14:cfRule type="expression" priority="81" stopIfTrue="1" id="{127DD057-D555-474B-8A95-864BECFA84E2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E53</xm:sqref>
        </x14:conditionalFormatting>
        <x14:conditionalFormatting xmlns:xm="http://schemas.microsoft.com/office/excel/2006/main">
          <x14:cfRule type="expression" priority="80" id="{D7933E03-608D-4ABA-B17D-3E5855BC1079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C33</xm:sqref>
        </x14:conditionalFormatting>
        <x14:conditionalFormatting xmlns:xm="http://schemas.microsoft.com/office/excel/2006/main">
          <x14:cfRule type="expression" priority="79" stopIfTrue="1" id="{904920D9-EFCA-462D-AA0C-F991E08E77FF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C33</xm:sqref>
        </x14:conditionalFormatting>
        <x14:conditionalFormatting xmlns:xm="http://schemas.microsoft.com/office/excel/2006/main">
          <x14:cfRule type="expression" priority="78" id="{3B5E3A00-E0B6-4A36-8086-D4FD137AA99A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C40</xm:sqref>
        </x14:conditionalFormatting>
        <x14:conditionalFormatting xmlns:xm="http://schemas.microsoft.com/office/excel/2006/main">
          <x14:cfRule type="expression" priority="77" stopIfTrue="1" id="{3457D9D0-163E-453B-98CA-40B417400FB1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C40</xm:sqref>
        </x14:conditionalFormatting>
        <x14:conditionalFormatting xmlns:xm="http://schemas.microsoft.com/office/excel/2006/main">
          <x14:cfRule type="expression" priority="76" id="{8432805A-BFE6-4DD0-8F57-0EA5073F3082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D40</xm:sqref>
        </x14:conditionalFormatting>
        <x14:conditionalFormatting xmlns:xm="http://schemas.microsoft.com/office/excel/2006/main">
          <x14:cfRule type="expression" priority="75" stopIfTrue="1" id="{5341D626-9344-47C5-BE0C-E70C5994F6F7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D40</xm:sqref>
        </x14:conditionalFormatting>
        <x14:conditionalFormatting xmlns:xm="http://schemas.microsoft.com/office/excel/2006/main">
          <x14:cfRule type="expression" priority="74" id="{DA2EAA6A-2B16-422A-A72D-FB5FBB509CE9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E40</xm:sqref>
        </x14:conditionalFormatting>
        <x14:conditionalFormatting xmlns:xm="http://schemas.microsoft.com/office/excel/2006/main">
          <x14:cfRule type="expression" priority="73" stopIfTrue="1" id="{B4429204-0940-4A4A-B824-044C69621E35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E40</xm:sqref>
        </x14:conditionalFormatting>
        <x14:conditionalFormatting xmlns:xm="http://schemas.microsoft.com/office/excel/2006/main">
          <x14:cfRule type="expression" priority="72" id="{DCFF06CE-3B33-4BDA-9FA6-A1BF4BEFAA49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C15</xm:sqref>
        </x14:conditionalFormatting>
        <x14:conditionalFormatting xmlns:xm="http://schemas.microsoft.com/office/excel/2006/main">
          <x14:cfRule type="expression" priority="71" stopIfTrue="1" id="{7755D2F7-6F2D-4C5A-A9CF-66E2A9E0A79D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C15</xm:sqref>
        </x14:conditionalFormatting>
        <x14:conditionalFormatting xmlns:xm="http://schemas.microsoft.com/office/excel/2006/main">
          <x14:cfRule type="expression" priority="70" id="{C26AF1E0-275C-46DF-A30B-EC99421131D0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D15</xm:sqref>
        </x14:conditionalFormatting>
        <x14:conditionalFormatting xmlns:xm="http://schemas.microsoft.com/office/excel/2006/main">
          <x14:cfRule type="expression" priority="69" stopIfTrue="1" id="{11FBEBC7-C7CB-4067-A970-1FB40A000E31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D15</xm:sqref>
        </x14:conditionalFormatting>
        <x14:conditionalFormatting xmlns:xm="http://schemas.microsoft.com/office/excel/2006/main">
          <x14:cfRule type="expression" priority="68" id="{9D00E4A0-DDAB-4433-8E24-B2CD56CA3244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E15</xm:sqref>
        </x14:conditionalFormatting>
        <x14:conditionalFormatting xmlns:xm="http://schemas.microsoft.com/office/excel/2006/main">
          <x14:cfRule type="expression" priority="67" stopIfTrue="1" id="{2A1DEF2E-FC3D-4A30-9DBF-724E031770CF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E15</xm:sqref>
        </x14:conditionalFormatting>
        <x14:conditionalFormatting xmlns:xm="http://schemas.microsoft.com/office/excel/2006/main">
          <x14:cfRule type="expression" priority="66" id="{30DF79B4-FD36-43C1-96DE-D0C06D53FE3F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C18</xm:sqref>
        </x14:conditionalFormatting>
        <x14:conditionalFormatting xmlns:xm="http://schemas.microsoft.com/office/excel/2006/main">
          <x14:cfRule type="expression" priority="65" stopIfTrue="1" id="{03CBA75A-FB41-4F1F-8315-EA65E7EB8E02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C18</xm:sqref>
        </x14:conditionalFormatting>
        <x14:conditionalFormatting xmlns:xm="http://schemas.microsoft.com/office/excel/2006/main">
          <x14:cfRule type="expression" priority="64" id="{BAC43B15-52DC-49F9-B7E4-6838A03B3177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D18</xm:sqref>
        </x14:conditionalFormatting>
        <x14:conditionalFormatting xmlns:xm="http://schemas.microsoft.com/office/excel/2006/main">
          <x14:cfRule type="expression" priority="63" stopIfTrue="1" id="{8F7AD6BF-7242-4254-8317-5B148D021C47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D18</xm:sqref>
        </x14:conditionalFormatting>
        <x14:conditionalFormatting xmlns:xm="http://schemas.microsoft.com/office/excel/2006/main">
          <x14:cfRule type="expression" priority="62" id="{78A8C8A4-AA16-4093-A6E3-2EC36F127377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E18</xm:sqref>
        </x14:conditionalFormatting>
        <x14:conditionalFormatting xmlns:xm="http://schemas.microsoft.com/office/excel/2006/main">
          <x14:cfRule type="expression" priority="61" stopIfTrue="1" id="{8F782413-3F04-47BA-9CF9-8F8DA92A5EBA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E18</xm:sqref>
        </x14:conditionalFormatting>
        <x14:conditionalFormatting xmlns:xm="http://schemas.microsoft.com/office/excel/2006/main">
          <x14:cfRule type="expression" priority="60" id="{771FD387-E6F5-466E-A112-8DC5BCF5A07A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C19</xm:sqref>
        </x14:conditionalFormatting>
        <x14:conditionalFormatting xmlns:xm="http://schemas.microsoft.com/office/excel/2006/main">
          <x14:cfRule type="expression" priority="59" stopIfTrue="1" id="{D4882A40-2A4B-40F9-9E50-69355187437D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C19</xm:sqref>
        </x14:conditionalFormatting>
        <x14:conditionalFormatting xmlns:xm="http://schemas.microsoft.com/office/excel/2006/main">
          <x14:cfRule type="expression" priority="58" id="{4B83A12B-1A6B-4088-A8D8-A15CBA431A3E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D19</xm:sqref>
        </x14:conditionalFormatting>
        <x14:conditionalFormatting xmlns:xm="http://schemas.microsoft.com/office/excel/2006/main">
          <x14:cfRule type="expression" priority="57" stopIfTrue="1" id="{F84E4D5F-F940-4334-9EA1-EC39731778F1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D19</xm:sqref>
        </x14:conditionalFormatting>
        <x14:conditionalFormatting xmlns:xm="http://schemas.microsoft.com/office/excel/2006/main">
          <x14:cfRule type="expression" priority="56" id="{8B060B69-94CC-4B61-B438-33FE8E0B787E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E19</xm:sqref>
        </x14:conditionalFormatting>
        <x14:conditionalFormatting xmlns:xm="http://schemas.microsoft.com/office/excel/2006/main">
          <x14:cfRule type="expression" priority="55" stopIfTrue="1" id="{339C201D-EBF3-476F-A208-1D78AEB08C97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E19</xm:sqref>
        </x14:conditionalFormatting>
        <x14:conditionalFormatting xmlns:xm="http://schemas.microsoft.com/office/excel/2006/main">
          <x14:cfRule type="expression" priority="54" id="{01EED325-3E47-4FAF-A676-2B9509135A36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C48</xm:sqref>
        </x14:conditionalFormatting>
        <x14:conditionalFormatting xmlns:xm="http://schemas.microsoft.com/office/excel/2006/main">
          <x14:cfRule type="expression" priority="53" stopIfTrue="1" id="{E1462306-43A5-4C71-884F-2543E3C89127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C48</xm:sqref>
        </x14:conditionalFormatting>
        <x14:conditionalFormatting xmlns:xm="http://schemas.microsoft.com/office/excel/2006/main">
          <x14:cfRule type="expression" priority="52" id="{92EC723C-D70B-45F7-9754-AF19A6CDC60C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D48</xm:sqref>
        </x14:conditionalFormatting>
        <x14:conditionalFormatting xmlns:xm="http://schemas.microsoft.com/office/excel/2006/main">
          <x14:cfRule type="expression" priority="51" stopIfTrue="1" id="{206C7BA5-9489-4247-8C97-F077A6F5CE71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D48</xm:sqref>
        </x14:conditionalFormatting>
        <x14:conditionalFormatting xmlns:xm="http://schemas.microsoft.com/office/excel/2006/main">
          <x14:cfRule type="expression" priority="50" id="{868B2E69-C3FF-48EB-844B-62101F90471B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E48</xm:sqref>
        </x14:conditionalFormatting>
        <x14:conditionalFormatting xmlns:xm="http://schemas.microsoft.com/office/excel/2006/main">
          <x14:cfRule type="expression" priority="49" stopIfTrue="1" id="{9ACF09EA-4E11-45A1-91A3-B3793249B3F9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E48</xm:sqref>
        </x14:conditionalFormatting>
        <x14:conditionalFormatting xmlns:xm="http://schemas.microsoft.com/office/excel/2006/main">
          <x14:cfRule type="expression" priority="48" id="{1A1B38AB-3958-4450-86C7-CA080C017491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C49</xm:sqref>
        </x14:conditionalFormatting>
        <x14:conditionalFormatting xmlns:xm="http://schemas.microsoft.com/office/excel/2006/main">
          <x14:cfRule type="expression" priority="47" stopIfTrue="1" id="{87D67964-8969-4746-A9E7-7A67D6E9F35B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C49</xm:sqref>
        </x14:conditionalFormatting>
        <x14:conditionalFormatting xmlns:xm="http://schemas.microsoft.com/office/excel/2006/main">
          <x14:cfRule type="expression" priority="46" id="{212F27F2-CC61-4350-A313-31F4C4A24540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D49</xm:sqref>
        </x14:conditionalFormatting>
        <x14:conditionalFormatting xmlns:xm="http://schemas.microsoft.com/office/excel/2006/main">
          <x14:cfRule type="expression" priority="45" stopIfTrue="1" id="{5FBA3142-F0E5-48DD-8C41-4C0309165C7B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D49</xm:sqref>
        </x14:conditionalFormatting>
        <x14:conditionalFormatting xmlns:xm="http://schemas.microsoft.com/office/excel/2006/main">
          <x14:cfRule type="expression" priority="44" id="{7269A602-A599-4F2E-962E-A91CF99901FB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E49</xm:sqref>
        </x14:conditionalFormatting>
        <x14:conditionalFormatting xmlns:xm="http://schemas.microsoft.com/office/excel/2006/main">
          <x14:cfRule type="expression" priority="43" stopIfTrue="1" id="{AC9E94F4-4DD7-4243-9D4F-1CB41338639F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E49</xm:sqref>
        </x14:conditionalFormatting>
        <x14:conditionalFormatting xmlns:xm="http://schemas.microsoft.com/office/excel/2006/main">
          <x14:cfRule type="expression" priority="42" id="{416B3F86-1722-4801-B981-A0344689EE9E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C52</xm:sqref>
        </x14:conditionalFormatting>
        <x14:conditionalFormatting xmlns:xm="http://schemas.microsoft.com/office/excel/2006/main">
          <x14:cfRule type="expression" priority="41" stopIfTrue="1" id="{02364F97-6044-43B0-9B90-729AF2C6219F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C52</xm:sqref>
        </x14:conditionalFormatting>
        <x14:conditionalFormatting xmlns:xm="http://schemas.microsoft.com/office/excel/2006/main">
          <x14:cfRule type="expression" priority="40" id="{82CDB614-7C4B-49AC-940F-E9560F434FEF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D52</xm:sqref>
        </x14:conditionalFormatting>
        <x14:conditionalFormatting xmlns:xm="http://schemas.microsoft.com/office/excel/2006/main">
          <x14:cfRule type="expression" priority="39" stopIfTrue="1" id="{95628B28-391A-4B79-A71F-D120883DABB4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D52</xm:sqref>
        </x14:conditionalFormatting>
        <x14:conditionalFormatting xmlns:xm="http://schemas.microsoft.com/office/excel/2006/main">
          <x14:cfRule type="expression" priority="38" id="{9A4CB75F-FE7D-4B7B-AD91-694428EB6DB6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E52</xm:sqref>
        </x14:conditionalFormatting>
        <x14:conditionalFormatting xmlns:xm="http://schemas.microsoft.com/office/excel/2006/main">
          <x14:cfRule type="expression" priority="37" stopIfTrue="1" id="{DD6D2D2C-F6B9-40CE-935D-A288240A7207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E52</xm:sqref>
        </x14:conditionalFormatting>
        <x14:conditionalFormatting xmlns:xm="http://schemas.microsoft.com/office/excel/2006/main">
          <x14:cfRule type="expression" priority="36" id="{C7F6416E-4906-438F-957C-1A9603A813AB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C51</xm:sqref>
        </x14:conditionalFormatting>
        <x14:conditionalFormatting xmlns:xm="http://schemas.microsoft.com/office/excel/2006/main">
          <x14:cfRule type="expression" priority="35" stopIfTrue="1" id="{435D60DC-5304-4F57-A48C-4C5B9BFDF2DD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C51</xm:sqref>
        </x14:conditionalFormatting>
        <x14:conditionalFormatting xmlns:xm="http://schemas.microsoft.com/office/excel/2006/main">
          <x14:cfRule type="expression" priority="34" id="{F504D67D-01B3-4A9F-A891-4EF7C42B3645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D51</xm:sqref>
        </x14:conditionalFormatting>
        <x14:conditionalFormatting xmlns:xm="http://schemas.microsoft.com/office/excel/2006/main">
          <x14:cfRule type="expression" priority="33" stopIfTrue="1" id="{B33101BE-E520-4DDF-BDF7-3622E18BBFFC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D51</xm:sqref>
        </x14:conditionalFormatting>
        <x14:conditionalFormatting xmlns:xm="http://schemas.microsoft.com/office/excel/2006/main">
          <x14:cfRule type="expression" priority="32" id="{61325873-2634-4B65-B91E-C4FB1ED5055C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E51</xm:sqref>
        </x14:conditionalFormatting>
        <x14:conditionalFormatting xmlns:xm="http://schemas.microsoft.com/office/excel/2006/main">
          <x14:cfRule type="expression" priority="31" stopIfTrue="1" id="{06E6FB98-4D14-4683-9AA0-05F32F35CDEF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E51</xm:sqref>
        </x14:conditionalFormatting>
        <x14:conditionalFormatting xmlns:xm="http://schemas.microsoft.com/office/excel/2006/main">
          <x14:cfRule type="expression" priority="30" id="{C25F8135-DAFE-49DA-B16F-1BD2F0834247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C20</xm:sqref>
        </x14:conditionalFormatting>
        <x14:conditionalFormatting xmlns:xm="http://schemas.microsoft.com/office/excel/2006/main">
          <x14:cfRule type="expression" priority="29" stopIfTrue="1" id="{3FD0CF54-E0EE-42C1-99D0-9923C75D04A3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C20</xm:sqref>
        </x14:conditionalFormatting>
        <x14:conditionalFormatting xmlns:xm="http://schemas.microsoft.com/office/excel/2006/main">
          <x14:cfRule type="expression" priority="28" id="{DBADF6EE-A58B-4BD5-93BC-DCE4C7A324DB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D20</xm:sqref>
        </x14:conditionalFormatting>
        <x14:conditionalFormatting xmlns:xm="http://schemas.microsoft.com/office/excel/2006/main">
          <x14:cfRule type="expression" priority="27" stopIfTrue="1" id="{0DDAA60A-D889-4CE1-96FC-D7FE42B99742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D20</xm:sqref>
        </x14:conditionalFormatting>
        <x14:conditionalFormatting xmlns:xm="http://schemas.microsoft.com/office/excel/2006/main">
          <x14:cfRule type="expression" priority="26" id="{A1367DCA-73AB-43DF-9D75-7AE0A83A6767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E20</xm:sqref>
        </x14:conditionalFormatting>
        <x14:conditionalFormatting xmlns:xm="http://schemas.microsoft.com/office/excel/2006/main">
          <x14:cfRule type="expression" priority="25" stopIfTrue="1" id="{1D26F81A-D320-45B2-8F47-DDC4ADDBED71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E20</xm:sqref>
        </x14:conditionalFormatting>
        <x14:conditionalFormatting xmlns:xm="http://schemas.microsoft.com/office/excel/2006/main">
          <x14:cfRule type="expression" priority="24" id="{111B18AE-8CE4-4180-9F32-5D78B434EE02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C38</xm:sqref>
        </x14:conditionalFormatting>
        <x14:conditionalFormatting xmlns:xm="http://schemas.microsoft.com/office/excel/2006/main">
          <x14:cfRule type="expression" priority="23" stopIfTrue="1" id="{670810C5-B5B3-4567-ABA8-3243B49E5EC7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C38</xm:sqref>
        </x14:conditionalFormatting>
        <x14:conditionalFormatting xmlns:xm="http://schemas.microsoft.com/office/excel/2006/main">
          <x14:cfRule type="expression" priority="22" id="{E48F33C4-1CC5-41CB-B6D7-3B4F3D52DE83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D38</xm:sqref>
        </x14:conditionalFormatting>
        <x14:conditionalFormatting xmlns:xm="http://schemas.microsoft.com/office/excel/2006/main">
          <x14:cfRule type="expression" priority="21" stopIfTrue="1" id="{D3BAE1A1-AD71-4397-ADF0-727DCD7AA86D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D38</xm:sqref>
        </x14:conditionalFormatting>
        <x14:conditionalFormatting xmlns:xm="http://schemas.microsoft.com/office/excel/2006/main">
          <x14:cfRule type="expression" priority="20" id="{EE6F0F39-3827-4025-96AD-95431B150346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E38</xm:sqref>
        </x14:conditionalFormatting>
        <x14:conditionalFormatting xmlns:xm="http://schemas.microsoft.com/office/excel/2006/main">
          <x14:cfRule type="expression" priority="19" stopIfTrue="1" id="{156510E9-D8F1-4BBA-8D37-3A090ED43E2C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E38</xm:sqref>
        </x14:conditionalFormatting>
        <x14:conditionalFormatting xmlns:xm="http://schemas.microsoft.com/office/excel/2006/main">
          <x14:cfRule type="expression" priority="18" id="{FBA5C0F8-DD50-4F21-8A18-C123979E571C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D33</xm:sqref>
        </x14:conditionalFormatting>
        <x14:conditionalFormatting xmlns:xm="http://schemas.microsoft.com/office/excel/2006/main">
          <x14:cfRule type="expression" priority="17" stopIfTrue="1" id="{718A69D6-5D6C-409C-8254-3ED51DD66EF6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D33</xm:sqref>
        </x14:conditionalFormatting>
        <x14:conditionalFormatting xmlns:xm="http://schemas.microsoft.com/office/excel/2006/main">
          <x14:cfRule type="expression" priority="16" id="{8CBFBA43-4A54-4792-940B-3599D610F0C4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E33</xm:sqref>
        </x14:conditionalFormatting>
        <x14:conditionalFormatting xmlns:xm="http://schemas.microsoft.com/office/excel/2006/main">
          <x14:cfRule type="expression" priority="15" stopIfTrue="1" id="{8D4EB13D-7FD0-4E9A-B0B5-A139F80F87D7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E33</xm:sqref>
        </x14:conditionalFormatting>
        <x14:conditionalFormatting xmlns:xm="http://schemas.microsoft.com/office/excel/2006/main">
          <x14:cfRule type="expression" priority="14" id="{775DC2CC-8DFF-493F-A0F4-E50226018DF7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C42</xm:sqref>
        </x14:conditionalFormatting>
        <x14:conditionalFormatting xmlns:xm="http://schemas.microsoft.com/office/excel/2006/main">
          <x14:cfRule type="expression" priority="13" stopIfTrue="1" id="{DB45D176-DBA2-43E0-BCEB-257B32015AB0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C42</xm:sqref>
        </x14:conditionalFormatting>
        <x14:conditionalFormatting xmlns:xm="http://schemas.microsoft.com/office/excel/2006/main">
          <x14:cfRule type="expression" priority="12" id="{C4588BF7-EBF6-4509-9293-EAD3B7774E63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D42</xm:sqref>
        </x14:conditionalFormatting>
        <x14:conditionalFormatting xmlns:xm="http://schemas.microsoft.com/office/excel/2006/main">
          <x14:cfRule type="expression" priority="11" stopIfTrue="1" id="{E043ADFC-2A5F-4799-9268-E9F0D903888F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D42</xm:sqref>
        </x14:conditionalFormatting>
        <x14:conditionalFormatting xmlns:xm="http://schemas.microsoft.com/office/excel/2006/main">
          <x14:cfRule type="expression" priority="10" id="{5E84A544-04FC-4D39-BB90-F21233E08169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E42</xm:sqref>
        </x14:conditionalFormatting>
        <x14:conditionalFormatting xmlns:xm="http://schemas.microsoft.com/office/excel/2006/main">
          <x14:cfRule type="expression" priority="9" stopIfTrue="1" id="{3DC10443-7DF4-4A94-842C-69837509D892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E42</xm:sqref>
        </x14:conditionalFormatting>
        <x14:conditionalFormatting xmlns:xm="http://schemas.microsoft.com/office/excel/2006/main">
          <x14:cfRule type="expression" priority="7" stopIfTrue="1" id="{3869E833-F626-4C83-B7AC-C1F8FB9BB024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8" id="{7BD035BE-9835-4DF2-8C11-8FBA0A0F90EC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C26</xm:sqref>
        </x14:conditionalFormatting>
        <x14:conditionalFormatting xmlns:xm="http://schemas.microsoft.com/office/excel/2006/main">
          <x14:cfRule type="expression" priority="5" stopIfTrue="1" id="{0F568FD3-63B6-4229-AFEB-1221F5B66DB6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6" id="{4E00665D-3C2E-4694-BCDB-4CC60E4F7E1C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D26</xm:sqref>
        </x14:conditionalFormatting>
        <x14:conditionalFormatting xmlns:xm="http://schemas.microsoft.com/office/excel/2006/main">
          <x14:cfRule type="expression" priority="4" id="{ABE00EB3-61D1-4DC3-9CE0-2C3011F93F07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E26</xm:sqref>
        </x14:conditionalFormatting>
        <x14:conditionalFormatting xmlns:xm="http://schemas.microsoft.com/office/excel/2006/main">
          <x14:cfRule type="expression" priority="3" stopIfTrue="1" id="{FD30A156-FA42-4599-B1CD-7944A862BEBB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E26</xm:sqref>
        </x14:conditionalFormatting>
        <x14:conditionalFormatting xmlns:xm="http://schemas.microsoft.com/office/excel/2006/main">
          <x14:cfRule type="expression" priority="255" id="{01FD253D-47E9-4414-A2A1-23C21156C95E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D28</xm:sqref>
        </x14:conditionalFormatting>
        <x14:conditionalFormatting xmlns:xm="http://schemas.microsoft.com/office/excel/2006/main">
          <x14:cfRule type="expression" priority="256" stopIfTrue="1" id="{BCBC84C8-8A46-49A6-97D4-8874E12550EC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D28</xm:sqref>
        </x14:conditionalFormatting>
        <x14:conditionalFormatting xmlns:xm="http://schemas.microsoft.com/office/excel/2006/main">
          <x14:cfRule type="expression" priority="257" id="{E1A11485-6AE8-4521-809F-3F1520D20C95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C28</xm:sqref>
        </x14:conditionalFormatting>
        <x14:conditionalFormatting xmlns:xm="http://schemas.microsoft.com/office/excel/2006/main">
          <x14:cfRule type="expression" priority="258" stopIfTrue="1" id="{F5E30C13-2370-46D3-99D3-C1197491A445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C28</xm:sqref>
        </x14:conditionalFormatting>
        <x14:conditionalFormatting xmlns:xm="http://schemas.microsoft.com/office/excel/2006/main">
          <x14:cfRule type="expression" priority="2" id="{EF103936-D5A6-4AB1-9600-07A594039E1B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E28</xm:sqref>
        </x14:conditionalFormatting>
        <x14:conditionalFormatting xmlns:xm="http://schemas.microsoft.com/office/excel/2006/main">
          <x14:cfRule type="expression" priority="1" stopIfTrue="1" id="{F08EA6BC-412D-4D36-AC94-FEA94051681D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E28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3:D62"/>
  <sheetViews>
    <sheetView showGridLines="0" zoomScale="95" zoomScaleNormal="95" workbookViewId="0"/>
  </sheetViews>
  <sheetFormatPr defaultRowHeight="14.4"/>
  <cols>
    <col min="1" max="1" width="5.6640625" customWidth="1"/>
    <col min="2" max="2" width="35.6640625" customWidth="1"/>
    <col min="3" max="4" width="15.6640625" style="9" customWidth="1"/>
  </cols>
  <sheetData>
    <row r="3" spans="1:4" ht="15" thickBot="1">
      <c r="A3" s="2" t="s">
        <v>189</v>
      </c>
      <c r="B3" s="3"/>
      <c r="C3" s="10" t="s">
        <v>254</v>
      </c>
      <c r="D3" s="3" t="s">
        <v>252</v>
      </c>
    </row>
    <row r="4" spans="1:4" ht="17.850000000000001" customHeight="1" thickBot="1">
      <c r="A4" s="3"/>
      <c r="B4" s="3"/>
      <c r="C4" s="3" t="s">
        <v>204</v>
      </c>
      <c r="D4" s="3" t="s">
        <v>204</v>
      </c>
    </row>
    <row r="5" spans="1:4" ht="15" thickBot="1">
      <c r="A5" s="6" t="s">
        <v>206</v>
      </c>
      <c r="B5" s="5" t="s">
        <v>38</v>
      </c>
      <c r="C5" s="6">
        <v>317.89999999999998</v>
      </c>
      <c r="D5" s="6">
        <v>308.3</v>
      </c>
    </row>
    <row r="6" spans="1:4" ht="15" thickBot="1">
      <c r="A6" s="6" t="s">
        <v>207</v>
      </c>
      <c r="B6" s="5" t="s">
        <v>39</v>
      </c>
      <c r="C6" s="6">
        <v>197.9</v>
      </c>
      <c r="D6" s="6">
        <v>197.9</v>
      </c>
    </row>
    <row r="7" spans="1:4" ht="15" thickBot="1">
      <c r="A7" s="6" t="s">
        <v>208</v>
      </c>
      <c r="B7" s="5" t="s">
        <v>40</v>
      </c>
      <c r="C7" s="6">
        <v>573.60000000000014</v>
      </c>
      <c r="D7" s="6">
        <v>541.79999999999973</v>
      </c>
    </row>
    <row r="8" spans="1:4" ht="15" thickBot="1">
      <c r="A8" s="6" t="s">
        <v>208</v>
      </c>
      <c r="B8" s="5" t="s">
        <v>41</v>
      </c>
      <c r="C8" s="6">
        <v>623.6</v>
      </c>
      <c r="D8" s="6">
        <v>603</v>
      </c>
    </row>
    <row r="9" spans="1:4" ht="15" thickBot="1">
      <c r="A9" s="6" t="s">
        <v>208</v>
      </c>
      <c r="B9" s="5" t="s">
        <v>42</v>
      </c>
      <c r="C9" s="6">
        <v>91.5</v>
      </c>
      <c r="D9" s="6">
        <v>93.1</v>
      </c>
    </row>
    <row r="10" spans="1:4" ht="15" thickBot="1">
      <c r="A10" s="6" t="s">
        <v>209</v>
      </c>
      <c r="B10" s="5" t="s">
        <v>43</v>
      </c>
      <c r="C10" s="6">
        <v>1388.8999999999999</v>
      </c>
      <c r="D10" s="6">
        <v>1455.5</v>
      </c>
    </row>
    <row r="11" spans="1:4" ht="15" thickBot="1">
      <c r="A11" s="6" t="s">
        <v>196</v>
      </c>
      <c r="B11" s="5" t="s">
        <v>44</v>
      </c>
      <c r="C11" s="6">
        <v>175.5</v>
      </c>
      <c r="D11" s="6">
        <v>152.1</v>
      </c>
    </row>
    <row r="12" spans="1:4" ht="15" thickBot="1">
      <c r="A12" s="6" t="s">
        <v>210</v>
      </c>
      <c r="B12" s="5" t="s">
        <v>45</v>
      </c>
      <c r="C12" s="6">
        <v>0</v>
      </c>
      <c r="D12" s="6">
        <v>0</v>
      </c>
    </row>
    <row r="13" spans="1:4" ht="15" thickBot="1">
      <c r="A13" s="6" t="s">
        <v>211</v>
      </c>
      <c r="B13" s="5" t="s">
        <v>46</v>
      </c>
      <c r="C13" s="6">
        <v>11.200000000000001</v>
      </c>
      <c r="D13" s="6">
        <v>10.199999999999999</v>
      </c>
    </row>
    <row r="14" spans="1:4" ht="15" thickBot="1">
      <c r="A14" s="6" t="s">
        <v>211</v>
      </c>
      <c r="B14" s="5" t="s">
        <v>57</v>
      </c>
      <c r="C14" s="6">
        <v>5.5</v>
      </c>
      <c r="D14" s="6">
        <f>14.5-10.2</f>
        <v>4.3000000000000007</v>
      </c>
    </row>
    <row r="15" spans="1:4" ht="15" thickBot="1">
      <c r="A15" s="6" t="s">
        <v>209</v>
      </c>
      <c r="B15" s="5" t="s">
        <v>47</v>
      </c>
      <c r="C15" s="6">
        <v>0.2</v>
      </c>
      <c r="D15" s="6">
        <v>0.5</v>
      </c>
    </row>
    <row r="16" spans="1:4" ht="15" thickBot="1">
      <c r="A16" s="6" t="s">
        <v>195</v>
      </c>
      <c r="B16" s="5" t="s">
        <v>48</v>
      </c>
      <c r="C16" s="6">
        <v>0.9</v>
      </c>
      <c r="D16" s="6">
        <v>0.8</v>
      </c>
    </row>
    <row r="17" spans="1:4" ht="15" thickBot="1">
      <c r="A17" s="6"/>
      <c r="B17" s="5" t="s">
        <v>49</v>
      </c>
      <c r="C17" s="6">
        <v>6.1</v>
      </c>
      <c r="D17" s="6">
        <v>6.8999999999999995</v>
      </c>
    </row>
    <row r="18" spans="1:4" ht="15" thickBot="1">
      <c r="A18" s="6" t="s">
        <v>210</v>
      </c>
      <c r="B18" s="5" t="s">
        <v>51</v>
      </c>
      <c r="C18" s="6">
        <v>1</v>
      </c>
      <c r="D18" s="6">
        <v>0.70000000000000018</v>
      </c>
    </row>
    <row r="19" spans="1:4" ht="15" thickBot="1">
      <c r="A19" s="7"/>
      <c r="B19" s="4" t="s">
        <v>52</v>
      </c>
      <c r="C19" s="7">
        <v>3393.7999999999993</v>
      </c>
      <c r="D19" s="7">
        <f>SUM(D5:D18)</f>
        <v>3375.0999999999995</v>
      </c>
    </row>
    <row r="20" spans="1:4" ht="15" thickBot="1">
      <c r="A20" s="6" t="s">
        <v>212</v>
      </c>
      <c r="B20" s="5" t="s">
        <v>53</v>
      </c>
      <c r="C20" s="6">
        <v>2625.8</v>
      </c>
      <c r="D20" s="6">
        <v>2192.6</v>
      </c>
    </row>
    <row r="21" spans="1:4" ht="15" thickBot="1">
      <c r="A21" s="6" t="s">
        <v>210</v>
      </c>
      <c r="B21" s="5" t="s">
        <v>50</v>
      </c>
      <c r="C21" s="6">
        <v>226.1</v>
      </c>
      <c r="D21" s="6">
        <v>172.3</v>
      </c>
    </row>
    <row r="22" spans="1:4" ht="15" thickBot="1">
      <c r="A22" s="6" t="s">
        <v>196</v>
      </c>
      <c r="B22" s="5" t="s">
        <v>54</v>
      </c>
      <c r="C22" s="6">
        <v>17.2</v>
      </c>
      <c r="D22" s="6">
        <v>1.7</v>
      </c>
    </row>
    <row r="23" spans="1:4" ht="15" thickBot="1">
      <c r="A23" s="6" t="s">
        <v>210</v>
      </c>
      <c r="B23" s="5" t="s">
        <v>45</v>
      </c>
      <c r="C23" s="6">
        <v>0</v>
      </c>
      <c r="D23" s="6">
        <v>0</v>
      </c>
    </row>
    <row r="24" spans="1:4" ht="15" thickBot="1">
      <c r="A24" s="6" t="s">
        <v>210</v>
      </c>
      <c r="B24" s="5" t="s">
        <v>55</v>
      </c>
      <c r="C24" s="6">
        <v>293.40000000000003</v>
      </c>
      <c r="D24" s="6">
        <v>234.1</v>
      </c>
    </row>
    <row r="25" spans="1:4" ht="15" thickBot="1">
      <c r="A25" s="6" t="s">
        <v>213</v>
      </c>
      <c r="B25" s="5" t="s">
        <v>56</v>
      </c>
      <c r="C25" s="6">
        <v>941.1</v>
      </c>
      <c r="D25" s="6">
        <v>458.7</v>
      </c>
    </row>
    <row r="26" spans="1:4" ht="15" thickBot="1">
      <c r="A26" s="6" t="s">
        <v>211</v>
      </c>
      <c r="B26" s="5" t="s">
        <v>57</v>
      </c>
      <c r="C26" s="6">
        <v>3.1</v>
      </c>
      <c r="D26" s="6">
        <v>1.7</v>
      </c>
    </row>
    <row r="27" spans="1:4" ht="15" thickBot="1">
      <c r="A27" s="6" t="s">
        <v>209</v>
      </c>
      <c r="B27" s="5" t="s">
        <v>47</v>
      </c>
      <c r="C27" s="6">
        <v>0.2</v>
      </c>
      <c r="D27" s="6">
        <v>0.3</v>
      </c>
    </row>
    <row r="28" spans="1:4" ht="15" thickBot="1">
      <c r="A28" s="7"/>
      <c r="B28" s="4" t="s">
        <v>58</v>
      </c>
      <c r="C28" s="7">
        <v>4106.9000000000005</v>
      </c>
      <c r="D28" s="7">
        <f>SUM(D20:D27)</f>
        <v>3061.3999999999996</v>
      </c>
    </row>
    <row r="29" spans="1:4" ht="19.8" thickBot="1">
      <c r="A29" s="7" t="s">
        <v>197</v>
      </c>
      <c r="B29" s="4" t="s">
        <v>59</v>
      </c>
      <c r="C29" s="7">
        <v>0</v>
      </c>
      <c r="D29" s="7">
        <v>210.9</v>
      </c>
    </row>
    <row r="30" spans="1:4" ht="15" thickBot="1">
      <c r="A30" s="7"/>
      <c r="B30" s="4" t="s">
        <v>60</v>
      </c>
      <c r="C30" s="7">
        <v>7500.7</v>
      </c>
      <c r="D30" s="7">
        <f>D19+D28+D29</f>
        <v>6647.3999999999987</v>
      </c>
    </row>
    <row r="31" spans="1:4" ht="15" thickBot="1">
      <c r="A31" s="6" t="s">
        <v>214</v>
      </c>
      <c r="B31" s="5" t="s">
        <v>61</v>
      </c>
      <c r="C31" s="6">
        <v>1914.6</v>
      </c>
      <c r="D31" s="6">
        <v>472.7</v>
      </c>
    </row>
    <row r="32" spans="1:4" ht="19.8" thickBot="1">
      <c r="A32" s="6" t="s">
        <v>196</v>
      </c>
      <c r="B32" s="5" t="s">
        <v>62</v>
      </c>
      <c r="C32" s="6">
        <v>38.9</v>
      </c>
      <c r="D32" s="6">
        <v>38</v>
      </c>
    </row>
    <row r="33" spans="1:4" ht="15" thickBot="1">
      <c r="A33" s="6" t="s">
        <v>215</v>
      </c>
      <c r="B33" s="5" t="s">
        <v>216</v>
      </c>
      <c r="C33" s="6">
        <v>23.4</v>
      </c>
      <c r="D33" s="6">
        <v>0.4</v>
      </c>
    </row>
    <row r="34" spans="1:4" ht="15" thickBot="1">
      <c r="A34" s="6" t="s">
        <v>217</v>
      </c>
      <c r="B34" s="5" t="s">
        <v>63</v>
      </c>
      <c r="C34" s="6">
        <v>14.4</v>
      </c>
      <c r="D34" s="6">
        <v>16.3</v>
      </c>
    </row>
    <row r="35" spans="1:4" ht="15" thickBot="1">
      <c r="A35" s="6" t="s">
        <v>208</v>
      </c>
      <c r="B35" s="5" t="s">
        <v>64</v>
      </c>
      <c r="C35" s="6">
        <v>15.7</v>
      </c>
      <c r="D35" s="6">
        <v>14</v>
      </c>
    </row>
    <row r="36" spans="1:4" ht="15" thickBot="1">
      <c r="A36" s="6" t="s">
        <v>209</v>
      </c>
      <c r="B36" s="5" t="s">
        <v>65</v>
      </c>
      <c r="C36" s="6">
        <v>1303.9000000000001</v>
      </c>
      <c r="D36" s="6">
        <v>1415.4</v>
      </c>
    </row>
    <row r="37" spans="1:4" ht="19.8" thickBot="1">
      <c r="A37" s="6" t="s">
        <v>211</v>
      </c>
      <c r="B37" s="5" t="s">
        <v>66</v>
      </c>
      <c r="C37" s="6">
        <v>64.8</v>
      </c>
      <c r="D37" s="6">
        <v>828.6</v>
      </c>
    </row>
    <row r="38" spans="1:4" ht="19.8" thickBot="1">
      <c r="A38" s="53" t="s">
        <v>218</v>
      </c>
      <c r="B38" s="5" t="s">
        <v>219</v>
      </c>
      <c r="C38" s="6">
        <v>34.5</v>
      </c>
      <c r="D38" s="6">
        <v>0</v>
      </c>
    </row>
    <row r="39" spans="1:4" ht="15" thickBot="1">
      <c r="A39" s="7"/>
      <c r="B39" s="4" t="s">
        <v>67</v>
      </c>
      <c r="C39" s="7">
        <v>3410.2000000000003</v>
      </c>
      <c r="D39" s="7">
        <f>SUM(D31:D38)</f>
        <v>2785.4</v>
      </c>
    </row>
    <row r="40" spans="1:4" ht="15" thickBot="1">
      <c r="A40" s="6" t="s">
        <v>214</v>
      </c>
      <c r="B40" s="5" t="s">
        <v>61</v>
      </c>
      <c r="C40" s="6">
        <v>545</v>
      </c>
      <c r="D40" s="6">
        <v>1196.9000000000001</v>
      </c>
    </row>
    <row r="41" spans="1:4" ht="15" thickBot="1">
      <c r="A41" s="6" t="s">
        <v>215</v>
      </c>
      <c r="B41" s="5" t="s">
        <v>68</v>
      </c>
      <c r="C41" s="6">
        <v>1480.1</v>
      </c>
      <c r="D41" s="6">
        <v>1269.3</v>
      </c>
    </row>
    <row r="42" spans="1:4" ht="15" thickBot="1">
      <c r="A42" s="6" t="s">
        <v>215</v>
      </c>
      <c r="B42" s="5" t="s">
        <v>69</v>
      </c>
      <c r="C42" s="6">
        <v>375.90000000000003</v>
      </c>
      <c r="D42" s="6">
        <v>386.2</v>
      </c>
    </row>
    <row r="43" spans="1:4" ht="15" thickBot="1">
      <c r="A43" s="6" t="s">
        <v>196</v>
      </c>
      <c r="B43" s="5" t="s">
        <v>70</v>
      </c>
      <c r="C43" s="6">
        <v>28.2</v>
      </c>
      <c r="D43" s="6">
        <v>18.7</v>
      </c>
    </row>
    <row r="44" spans="1:4" ht="15" thickBot="1">
      <c r="A44" s="6" t="s">
        <v>217</v>
      </c>
      <c r="B44" s="5" t="s">
        <v>63</v>
      </c>
      <c r="C44" s="6">
        <v>17.399999999999999</v>
      </c>
      <c r="D44" s="6">
        <v>21.2</v>
      </c>
    </row>
    <row r="45" spans="1:4" ht="15" thickBot="1">
      <c r="A45" s="6" t="s">
        <v>208</v>
      </c>
      <c r="B45" s="5" t="s">
        <v>64</v>
      </c>
      <c r="C45" s="6">
        <v>0.6</v>
      </c>
      <c r="D45" s="6">
        <v>3.7</v>
      </c>
    </row>
    <row r="46" spans="1:4" ht="15" thickBot="1">
      <c r="A46" s="6" t="s">
        <v>209</v>
      </c>
      <c r="B46" s="5" t="s">
        <v>65</v>
      </c>
      <c r="C46" s="6">
        <v>491.6</v>
      </c>
      <c r="D46" s="6">
        <v>450.5</v>
      </c>
    </row>
    <row r="47" spans="1:4" ht="19.8" thickBot="1">
      <c r="A47" s="6" t="s">
        <v>211</v>
      </c>
      <c r="B47" s="5" t="s">
        <v>66</v>
      </c>
      <c r="C47" s="6">
        <v>0.1</v>
      </c>
      <c r="D47" s="6">
        <v>0</v>
      </c>
    </row>
    <row r="48" spans="1:4" ht="15" thickBot="1">
      <c r="A48" s="7"/>
      <c r="B48" s="4" t="s">
        <v>71</v>
      </c>
      <c r="C48" s="7">
        <v>2938.8999999999996</v>
      </c>
      <c r="D48" s="7">
        <f>SUM(D40:D46)</f>
        <v>3346.4999999999991</v>
      </c>
    </row>
    <row r="49" spans="1:4" ht="19.8" thickBot="1">
      <c r="A49" s="7" t="s">
        <v>197</v>
      </c>
      <c r="B49" s="4" t="s">
        <v>72</v>
      </c>
      <c r="C49" s="7">
        <v>0</v>
      </c>
      <c r="D49" s="7">
        <v>205.70000000000002</v>
      </c>
    </row>
    <row r="50" spans="1:4" ht="15" thickBot="1">
      <c r="A50" s="7"/>
      <c r="B50" s="4" t="s">
        <v>73</v>
      </c>
      <c r="C50" s="7">
        <v>6349.1</v>
      </c>
      <c r="D50" s="7">
        <f>D39+D48+D49</f>
        <v>6337.5999999999995</v>
      </c>
    </row>
    <row r="51" spans="1:4" ht="15" thickBot="1">
      <c r="A51" s="7"/>
      <c r="B51" s="4" t="s">
        <v>74</v>
      </c>
      <c r="C51" s="7">
        <v>1151.5999999999995</v>
      </c>
      <c r="D51" s="7">
        <v>309.79999999999927</v>
      </c>
    </row>
    <row r="52" spans="1:4" ht="15" thickBot="1">
      <c r="A52" s="7"/>
      <c r="B52" s="4" t="s">
        <v>75</v>
      </c>
      <c r="C52" s="73"/>
      <c r="D52" s="75"/>
    </row>
    <row r="53" spans="1:4" ht="15" thickBot="1">
      <c r="A53" s="6" t="s">
        <v>220</v>
      </c>
      <c r="B53" s="5" t="s">
        <v>76</v>
      </c>
      <c r="C53" s="6">
        <v>5.5</v>
      </c>
      <c r="D53" s="6">
        <v>5.5</v>
      </c>
    </row>
    <row r="54" spans="1:4" ht="24" customHeight="1" thickBot="1">
      <c r="A54" s="6"/>
      <c r="B54" s="54" t="s">
        <v>221</v>
      </c>
      <c r="C54" s="6">
        <v>1148</v>
      </c>
      <c r="D54" s="6">
        <v>1148</v>
      </c>
    </row>
    <row r="55" spans="1:4" ht="19.8" thickBot="1">
      <c r="A55" s="6"/>
      <c r="B55" s="5" t="s">
        <v>77</v>
      </c>
      <c r="C55" s="6">
        <v>16.899999999999999</v>
      </c>
      <c r="D55" s="6">
        <v>10.1</v>
      </c>
    </row>
    <row r="56" spans="1:4" ht="15" thickBot="1">
      <c r="A56" s="6"/>
      <c r="B56" s="5" t="s">
        <v>78</v>
      </c>
      <c r="C56" s="6">
        <v>0.5</v>
      </c>
      <c r="D56" s="6">
        <v>-12.8</v>
      </c>
    </row>
    <row r="57" spans="1:4" ht="15" thickBot="1">
      <c r="A57" s="6"/>
      <c r="B57" s="5" t="s">
        <v>200</v>
      </c>
      <c r="C57" s="6">
        <v>0.6</v>
      </c>
      <c r="D57" s="6">
        <v>0</v>
      </c>
    </row>
    <row r="58" spans="1:4" ht="15" thickBot="1">
      <c r="A58" s="6"/>
      <c r="B58" s="5" t="s">
        <v>79</v>
      </c>
      <c r="C58" s="6">
        <v>-186.3</v>
      </c>
      <c r="D58" s="6">
        <v>-969.1</v>
      </c>
    </row>
    <row r="59" spans="1:4" ht="19.8" thickBot="1">
      <c r="A59" s="7"/>
      <c r="B59" s="4" t="s">
        <v>80</v>
      </c>
      <c r="C59" s="7">
        <v>985.2</v>
      </c>
      <c r="D59" s="7">
        <v>181.69999999999993</v>
      </c>
    </row>
    <row r="60" spans="1:4" ht="15" thickBot="1">
      <c r="A60" s="6"/>
      <c r="B60" s="5" t="s">
        <v>30</v>
      </c>
      <c r="C60" s="6">
        <v>166.4</v>
      </c>
      <c r="D60" s="6">
        <v>128.1</v>
      </c>
    </row>
    <row r="61" spans="1:4" ht="15" thickBot="1">
      <c r="A61" s="7"/>
      <c r="B61" s="4" t="s">
        <v>81</v>
      </c>
      <c r="C61" s="7">
        <v>1151.6000000000001</v>
      </c>
      <c r="D61" s="7">
        <v>309.79999999999995</v>
      </c>
    </row>
    <row r="62" spans="1:4" ht="15" thickBot="1">
      <c r="A62" s="7"/>
      <c r="B62" s="4" t="s">
        <v>82</v>
      </c>
      <c r="C62" s="7">
        <v>7500.7000000000007</v>
      </c>
      <c r="D62" s="7">
        <v>6647.4</v>
      </c>
    </row>
  </sheetData>
  <mergeCells count="1">
    <mergeCell ref="C52:D52"/>
  </mergeCells>
  <pageMargins left="0.7" right="0.7" top="0.75" bottom="0.75" header="0.3" footer="0.3"/>
  <pageSetup orientation="portrait" r:id="rId1"/>
  <customProperties>
    <customPr name="_pios_id" r:id="rId2"/>
  </customPropertie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25" stopIfTrue="1" id="{DBCDF423-2A3D-4A0D-8F10-CF94D46865DC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226" id="{C7A16CA9-2DB4-4820-9964-9D27E28ADD67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C5</xm:sqref>
        </x14:conditionalFormatting>
        <x14:conditionalFormatting xmlns:xm="http://schemas.microsoft.com/office/excel/2006/main">
          <x14:cfRule type="expression" priority="223" stopIfTrue="1" id="{BDBD4598-9136-4D13-9638-FC82EF809189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224" id="{E4050E55-CCBC-4463-977E-AB3AEC3E374F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D5</xm:sqref>
        </x14:conditionalFormatting>
        <x14:conditionalFormatting xmlns:xm="http://schemas.microsoft.com/office/excel/2006/main">
          <x14:cfRule type="expression" priority="221" stopIfTrue="1" id="{87E165DD-10AE-4B98-A916-D62EB153E11F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222" id="{A38E98F6-C735-4FA4-813D-2860B9E2C57C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C6</xm:sqref>
        </x14:conditionalFormatting>
        <x14:conditionalFormatting xmlns:xm="http://schemas.microsoft.com/office/excel/2006/main">
          <x14:cfRule type="expression" priority="219" stopIfTrue="1" id="{67A2A9E4-1CE2-49F6-8F57-7D447D7B76F6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220" id="{57411B1E-4FAD-445C-BA45-272A781C869A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D6</xm:sqref>
        </x14:conditionalFormatting>
        <x14:conditionalFormatting xmlns:xm="http://schemas.microsoft.com/office/excel/2006/main">
          <x14:cfRule type="expression" priority="217" stopIfTrue="1" id="{C378B7C4-1CD4-42FC-98AE-5AB237A3EFB4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218" id="{00B8E350-72CB-4711-A8C9-54F4DB11EDCA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C7</xm:sqref>
        </x14:conditionalFormatting>
        <x14:conditionalFormatting xmlns:xm="http://schemas.microsoft.com/office/excel/2006/main">
          <x14:cfRule type="expression" priority="215" stopIfTrue="1" id="{4DFEB160-0FF6-41F8-BD06-02A53E30E8B2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216" id="{9573741C-304A-491F-B4FA-18CE2076E0E4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D7</xm:sqref>
        </x14:conditionalFormatting>
        <x14:conditionalFormatting xmlns:xm="http://schemas.microsoft.com/office/excel/2006/main">
          <x14:cfRule type="expression" priority="213" stopIfTrue="1" id="{E39BC752-235F-42C3-9493-C8733EB94C53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214" id="{5129493D-CA63-40BF-8217-DF2994D0E296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C8</xm:sqref>
        </x14:conditionalFormatting>
        <x14:conditionalFormatting xmlns:xm="http://schemas.microsoft.com/office/excel/2006/main">
          <x14:cfRule type="expression" priority="211" stopIfTrue="1" id="{164BD1F5-AD08-4874-B336-98575D962809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212" id="{849897EC-6C1B-4C60-AE97-0A1B4C3E908B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D8</xm:sqref>
        </x14:conditionalFormatting>
        <x14:conditionalFormatting xmlns:xm="http://schemas.microsoft.com/office/excel/2006/main">
          <x14:cfRule type="expression" priority="209" stopIfTrue="1" id="{39689720-4EFB-4838-ACCB-C7B8CDF971DB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210" id="{5D9FCA43-88E2-45F2-B41D-5AFFC6DE8C4C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C9</xm:sqref>
        </x14:conditionalFormatting>
        <x14:conditionalFormatting xmlns:xm="http://schemas.microsoft.com/office/excel/2006/main">
          <x14:cfRule type="expression" priority="207" stopIfTrue="1" id="{8CB85231-E18C-4A77-90F6-BC046A56CDDA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208" id="{B2F04F82-2069-4042-BB5B-4C250E2E3332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D9</xm:sqref>
        </x14:conditionalFormatting>
        <x14:conditionalFormatting xmlns:xm="http://schemas.microsoft.com/office/excel/2006/main">
          <x14:cfRule type="expression" priority="205" stopIfTrue="1" id="{B1A3DB0C-AFBA-464D-9B3B-1052A2FE07DD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206" id="{B863803C-3233-40EE-A57E-5506EAAA7899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C10</xm:sqref>
        </x14:conditionalFormatting>
        <x14:conditionalFormatting xmlns:xm="http://schemas.microsoft.com/office/excel/2006/main">
          <x14:cfRule type="expression" priority="203" stopIfTrue="1" id="{6D5BA28C-6D23-4A3E-9EBA-D7181D124EF8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204" id="{6B1CCA8A-C0AE-4B2E-BD28-ADBB8821616A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D10</xm:sqref>
        </x14:conditionalFormatting>
        <x14:conditionalFormatting xmlns:xm="http://schemas.microsoft.com/office/excel/2006/main">
          <x14:cfRule type="expression" priority="201" stopIfTrue="1" id="{6070A1B6-A9D0-44A3-A438-F98AE0718EE4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202" id="{7C6A96F0-799D-43E6-9384-0C56496DF3D6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C11</xm:sqref>
        </x14:conditionalFormatting>
        <x14:conditionalFormatting xmlns:xm="http://schemas.microsoft.com/office/excel/2006/main">
          <x14:cfRule type="expression" priority="199" stopIfTrue="1" id="{DA015C0C-D45D-42D9-BFE5-528AC6B203E9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200" id="{38B35C3F-0777-418B-A5A4-E393A73080BB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D11</xm:sqref>
        </x14:conditionalFormatting>
        <x14:conditionalFormatting xmlns:xm="http://schemas.microsoft.com/office/excel/2006/main">
          <x14:cfRule type="expression" priority="198" id="{37F734BF-8900-4A5D-A8BF-6589948238E4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C13</xm:sqref>
        </x14:conditionalFormatting>
        <x14:conditionalFormatting xmlns:xm="http://schemas.microsoft.com/office/excel/2006/main">
          <x14:cfRule type="expression" priority="197" stopIfTrue="1" id="{039459C0-35A4-4F32-A1C5-C33BE47AE98E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C13</xm:sqref>
        </x14:conditionalFormatting>
        <x14:conditionalFormatting xmlns:xm="http://schemas.microsoft.com/office/excel/2006/main">
          <x14:cfRule type="expression" priority="196" id="{BA8D7CCB-602B-4931-9902-2A05A28ED3E2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D13</xm:sqref>
        </x14:conditionalFormatting>
        <x14:conditionalFormatting xmlns:xm="http://schemas.microsoft.com/office/excel/2006/main">
          <x14:cfRule type="expression" priority="195" stopIfTrue="1" id="{38A5FF67-DE20-4E8B-8878-AEF5D4C3B19F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D13</xm:sqref>
        </x14:conditionalFormatting>
        <x14:conditionalFormatting xmlns:xm="http://schemas.microsoft.com/office/excel/2006/main">
          <x14:cfRule type="expression" priority="194" id="{00B40800-AF7E-4B92-907E-25704E78916F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C17</xm:sqref>
        </x14:conditionalFormatting>
        <x14:conditionalFormatting xmlns:xm="http://schemas.microsoft.com/office/excel/2006/main">
          <x14:cfRule type="expression" priority="193" stopIfTrue="1" id="{50D37791-236B-4CFF-A82C-791A09EF91AB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C17</xm:sqref>
        </x14:conditionalFormatting>
        <x14:conditionalFormatting xmlns:xm="http://schemas.microsoft.com/office/excel/2006/main">
          <x14:cfRule type="expression" priority="192" id="{BBC4F578-5767-41A3-8BF3-F486B725B6EF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D17</xm:sqref>
        </x14:conditionalFormatting>
        <x14:conditionalFormatting xmlns:xm="http://schemas.microsoft.com/office/excel/2006/main">
          <x14:cfRule type="expression" priority="191" stopIfTrue="1" id="{49CF0F05-0411-4426-948F-EDFEF49EE76A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D17</xm:sqref>
        </x14:conditionalFormatting>
        <x14:conditionalFormatting xmlns:xm="http://schemas.microsoft.com/office/excel/2006/main">
          <x14:cfRule type="expression" priority="190" id="{7794402E-9E2A-499D-9904-B87C6D97D07A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C21</xm:sqref>
        </x14:conditionalFormatting>
        <x14:conditionalFormatting xmlns:xm="http://schemas.microsoft.com/office/excel/2006/main">
          <x14:cfRule type="expression" priority="189" stopIfTrue="1" id="{7FF81E71-61A6-4140-8B34-5EAD0F56CCD4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C21</xm:sqref>
        </x14:conditionalFormatting>
        <x14:conditionalFormatting xmlns:xm="http://schemas.microsoft.com/office/excel/2006/main">
          <x14:cfRule type="expression" priority="188" id="{58422554-9D39-4115-948A-D1E7199B1A05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D21</xm:sqref>
        </x14:conditionalFormatting>
        <x14:conditionalFormatting xmlns:xm="http://schemas.microsoft.com/office/excel/2006/main">
          <x14:cfRule type="expression" priority="187" stopIfTrue="1" id="{977E9856-192F-4533-9F35-F103FBD9BEF9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D21</xm:sqref>
        </x14:conditionalFormatting>
        <x14:conditionalFormatting xmlns:xm="http://schemas.microsoft.com/office/excel/2006/main">
          <x14:cfRule type="expression" priority="186" id="{07C5CA7A-A6DA-4958-9FA4-F7A534F5AB60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C22</xm:sqref>
        </x14:conditionalFormatting>
        <x14:conditionalFormatting xmlns:xm="http://schemas.microsoft.com/office/excel/2006/main">
          <x14:cfRule type="expression" priority="185" stopIfTrue="1" id="{1FBFC526-079C-49BD-930F-FA152FE6932B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C22</xm:sqref>
        </x14:conditionalFormatting>
        <x14:conditionalFormatting xmlns:xm="http://schemas.microsoft.com/office/excel/2006/main">
          <x14:cfRule type="expression" priority="184" id="{F7E82923-C3F0-4A75-9252-D3904EAF3BA7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D22</xm:sqref>
        </x14:conditionalFormatting>
        <x14:conditionalFormatting xmlns:xm="http://schemas.microsoft.com/office/excel/2006/main">
          <x14:cfRule type="expression" priority="183" stopIfTrue="1" id="{5DB0F35E-477C-4423-9F04-B532F781840A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D22</xm:sqref>
        </x14:conditionalFormatting>
        <x14:conditionalFormatting xmlns:xm="http://schemas.microsoft.com/office/excel/2006/main">
          <x14:cfRule type="expression" priority="182" id="{C88B0121-4682-4173-B3C1-370E3453F0D6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C24</xm:sqref>
        </x14:conditionalFormatting>
        <x14:conditionalFormatting xmlns:xm="http://schemas.microsoft.com/office/excel/2006/main">
          <x14:cfRule type="expression" priority="181" stopIfTrue="1" id="{8C14F73D-37D0-4026-8922-EE6F159778FE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C24</xm:sqref>
        </x14:conditionalFormatting>
        <x14:conditionalFormatting xmlns:xm="http://schemas.microsoft.com/office/excel/2006/main">
          <x14:cfRule type="expression" priority="180" id="{2FEDF12E-9BBD-4F11-8CC6-DDA48D34AFBD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D24</xm:sqref>
        </x14:conditionalFormatting>
        <x14:conditionalFormatting xmlns:xm="http://schemas.microsoft.com/office/excel/2006/main">
          <x14:cfRule type="expression" priority="179" stopIfTrue="1" id="{23526D5A-153C-4102-A3AF-F7FA675067BB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D24</xm:sqref>
        </x14:conditionalFormatting>
        <x14:conditionalFormatting xmlns:xm="http://schemas.microsoft.com/office/excel/2006/main">
          <x14:cfRule type="expression" priority="178" id="{0B72ED43-9C4D-410E-97BF-E0E23A56E35A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C26</xm:sqref>
        </x14:conditionalFormatting>
        <x14:conditionalFormatting xmlns:xm="http://schemas.microsoft.com/office/excel/2006/main">
          <x14:cfRule type="expression" priority="177" stopIfTrue="1" id="{83B3A715-C421-45EE-B316-441680EE4D89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C26</xm:sqref>
        </x14:conditionalFormatting>
        <x14:conditionalFormatting xmlns:xm="http://schemas.microsoft.com/office/excel/2006/main">
          <x14:cfRule type="expression" priority="176" id="{66D431D8-EA7B-4B28-BEE1-633391C5F281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D26</xm:sqref>
        </x14:conditionalFormatting>
        <x14:conditionalFormatting xmlns:xm="http://schemas.microsoft.com/office/excel/2006/main">
          <x14:cfRule type="expression" priority="175" stopIfTrue="1" id="{9ACA228A-9923-4E31-8EC0-43BF6F566443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D26</xm:sqref>
        </x14:conditionalFormatting>
        <x14:conditionalFormatting xmlns:xm="http://schemas.microsoft.com/office/excel/2006/main">
          <x14:cfRule type="expression" priority="174" id="{40896A54-4B93-4880-85E9-EAEFB1B546CB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C29</xm:sqref>
        </x14:conditionalFormatting>
        <x14:conditionalFormatting xmlns:xm="http://schemas.microsoft.com/office/excel/2006/main">
          <x14:cfRule type="expression" priority="173" stopIfTrue="1" id="{4A8482E3-27B8-4555-A496-BC267FCDDC53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C29</xm:sqref>
        </x14:conditionalFormatting>
        <x14:conditionalFormatting xmlns:xm="http://schemas.microsoft.com/office/excel/2006/main">
          <x14:cfRule type="expression" priority="172" id="{A117E677-E425-4C9B-BDBD-24F126CA6899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D29</xm:sqref>
        </x14:conditionalFormatting>
        <x14:conditionalFormatting xmlns:xm="http://schemas.microsoft.com/office/excel/2006/main">
          <x14:cfRule type="expression" priority="171" stopIfTrue="1" id="{8AF44E25-1913-454A-AB33-311F6D6D79E3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D29</xm:sqref>
        </x14:conditionalFormatting>
        <x14:conditionalFormatting xmlns:xm="http://schemas.microsoft.com/office/excel/2006/main">
          <x14:cfRule type="expression" priority="170" id="{1ED76E61-16EE-40B6-A168-7464152B0B67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C32</xm:sqref>
        </x14:conditionalFormatting>
        <x14:conditionalFormatting xmlns:xm="http://schemas.microsoft.com/office/excel/2006/main">
          <x14:cfRule type="expression" priority="169" stopIfTrue="1" id="{FC4F30F2-2FCB-47CD-BDD8-55C17CF5EED7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C32</xm:sqref>
        </x14:conditionalFormatting>
        <x14:conditionalFormatting xmlns:xm="http://schemas.microsoft.com/office/excel/2006/main">
          <x14:cfRule type="expression" priority="168" id="{9A80F852-0E67-4BC5-B6F7-AACE155FE433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D32</xm:sqref>
        </x14:conditionalFormatting>
        <x14:conditionalFormatting xmlns:xm="http://schemas.microsoft.com/office/excel/2006/main">
          <x14:cfRule type="expression" priority="167" stopIfTrue="1" id="{A88BA711-1726-43D6-8CF1-9D89AC755B23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D32</xm:sqref>
        </x14:conditionalFormatting>
        <x14:conditionalFormatting xmlns:xm="http://schemas.microsoft.com/office/excel/2006/main">
          <x14:cfRule type="expression" priority="166" id="{4209A7B1-973E-489A-8EEB-23ACF5DFA09D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C34</xm:sqref>
        </x14:conditionalFormatting>
        <x14:conditionalFormatting xmlns:xm="http://schemas.microsoft.com/office/excel/2006/main">
          <x14:cfRule type="expression" priority="165" stopIfTrue="1" id="{5D275E88-3AA1-4AF2-BF40-B8ACF8106112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C34</xm:sqref>
        </x14:conditionalFormatting>
        <x14:conditionalFormatting xmlns:xm="http://schemas.microsoft.com/office/excel/2006/main">
          <x14:cfRule type="expression" priority="164" id="{383E635C-6980-44C7-9C5D-CCE9C2CE35BD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D34</xm:sqref>
        </x14:conditionalFormatting>
        <x14:conditionalFormatting xmlns:xm="http://schemas.microsoft.com/office/excel/2006/main">
          <x14:cfRule type="expression" priority="163" stopIfTrue="1" id="{998A27E0-96C8-4B97-9314-01466F7E69CF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D34</xm:sqref>
        </x14:conditionalFormatting>
        <x14:conditionalFormatting xmlns:xm="http://schemas.microsoft.com/office/excel/2006/main">
          <x14:cfRule type="expression" priority="162" id="{AB7DD4D0-C232-48D1-A8C6-9A761A3AE6B5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C35</xm:sqref>
        </x14:conditionalFormatting>
        <x14:conditionalFormatting xmlns:xm="http://schemas.microsoft.com/office/excel/2006/main">
          <x14:cfRule type="expression" priority="161" stopIfTrue="1" id="{91406F34-747C-4995-B1CC-D897ED9063F2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C35</xm:sqref>
        </x14:conditionalFormatting>
        <x14:conditionalFormatting xmlns:xm="http://schemas.microsoft.com/office/excel/2006/main">
          <x14:cfRule type="expression" priority="160" id="{5163B89A-F612-4B75-B8F8-168BFA7A4E2F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D35</xm:sqref>
        </x14:conditionalFormatting>
        <x14:conditionalFormatting xmlns:xm="http://schemas.microsoft.com/office/excel/2006/main">
          <x14:cfRule type="expression" priority="159" stopIfTrue="1" id="{B92B147E-A579-451B-8AF0-E25B1AB313A5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D35</xm:sqref>
        </x14:conditionalFormatting>
        <x14:conditionalFormatting xmlns:xm="http://schemas.microsoft.com/office/excel/2006/main">
          <x14:cfRule type="expression" priority="158" id="{606120BD-D9BC-4556-865F-22B176A5E510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C36</xm:sqref>
        </x14:conditionalFormatting>
        <x14:conditionalFormatting xmlns:xm="http://schemas.microsoft.com/office/excel/2006/main">
          <x14:cfRule type="expression" priority="157" stopIfTrue="1" id="{5053BAAE-398C-460D-88F8-4081F6DD77B3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C36</xm:sqref>
        </x14:conditionalFormatting>
        <x14:conditionalFormatting xmlns:xm="http://schemas.microsoft.com/office/excel/2006/main">
          <x14:cfRule type="expression" priority="156" id="{8C890755-3C6B-45CE-84B2-6E9D11EE8532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D36</xm:sqref>
        </x14:conditionalFormatting>
        <x14:conditionalFormatting xmlns:xm="http://schemas.microsoft.com/office/excel/2006/main">
          <x14:cfRule type="expression" priority="155" stopIfTrue="1" id="{B63EED6C-321D-43AE-9A5E-9BA64014680D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D36</xm:sqref>
        </x14:conditionalFormatting>
        <x14:conditionalFormatting xmlns:xm="http://schemas.microsoft.com/office/excel/2006/main">
          <x14:cfRule type="expression" priority="154" id="{7006620F-97E4-4A3A-ADED-369C1ED13086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C43</xm:sqref>
        </x14:conditionalFormatting>
        <x14:conditionalFormatting xmlns:xm="http://schemas.microsoft.com/office/excel/2006/main">
          <x14:cfRule type="expression" priority="153" stopIfTrue="1" id="{A50CBFB6-0B24-4F62-9E31-7710817D2DEA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C43</xm:sqref>
        </x14:conditionalFormatting>
        <x14:conditionalFormatting xmlns:xm="http://schemas.microsoft.com/office/excel/2006/main">
          <x14:cfRule type="expression" priority="152" id="{60E9C01D-3746-4CCD-BF2B-D825BD575861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D43</xm:sqref>
        </x14:conditionalFormatting>
        <x14:conditionalFormatting xmlns:xm="http://schemas.microsoft.com/office/excel/2006/main">
          <x14:cfRule type="expression" priority="151" stopIfTrue="1" id="{77DD4EBF-C003-40FF-94BF-FADE71A7F38E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D43</xm:sqref>
        </x14:conditionalFormatting>
        <x14:conditionalFormatting xmlns:xm="http://schemas.microsoft.com/office/excel/2006/main">
          <x14:cfRule type="expression" priority="150" id="{FA15C735-6A57-480D-9A31-740191563D54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C44</xm:sqref>
        </x14:conditionalFormatting>
        <x14:conditionalFormatting xmlns:xm="http://schemas.microsoft.com/office/excel/2006/main">
          <x14:cfRule type="expression" priority="149" stopIfTrue="1" id="{7504F91D-43DD-4370-BA91-C042511A0FAC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C44</xm:sqref>
        </x14:conditionalFormatting>
        <x14:conditionalFormatting xmlns:xm="http://schemas.microsoft.com/office/excel/2006/main">
          <x14:cfRule type="expression" priority="148" id="{EFCA740D-BE0F-413D-8E57-CF6429A1CEAD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D44</xm:sqref>
        </x14:conditionalFormatting>
        <x14:conditionalFormatting xmlns:xm="http://schemas.microsoft.com/office/excel/2006/main">
          <x14:cfRule type="expression" priority="147" stopIfTrue="1" id="{2C9887FA-AF69-483B-B00A-28683A36407E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D44</xm:sqref>
        </x14:conditionalFormatting>
        <x14:conditionalFormatting xmlns:xm="http://schemas.microsoft.com/office/excel/2006/main">
          <x14:cfRule type="expression" priority="146" id="{8B47762A-3FB3-405F-95FD-41C330DB3351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C45</xm:sqref>
        </x14:conditionalFormatting>
        <x14:conditionalFormatting xmlns:xm="http://schemas.microsoft.com/office/excel/2006/main">
          <x14:cfRule type="expression" priority="145" stopIfTrue="1" id="{FE78213E-B666-486A-9CC8-85C67DFE7905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C45</xm:sqref>
        </x14:conditionalFormatting>
        <x14:conditionalFormatting xmlns:xm="http://schemas.microsoft.com/office/excel/2006/main">
          <x14:cfRule type="expression" priority="144" id="{FE635BCE-0B4A-4599-9FF2-8C67D040430E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D45</xm:sqref>
        </x14:conditionalFormatting>
        <x14:conditionalFormatting xmlns:xm="http://schemas.microsoft.com/office/excel/2006/main">
          <x14:cfRule type="expression" priority="143" stopIfTrue="1" id="{5C5D038E-B397-4A7C-B442-F3911CAE1BBC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D45</xm:sqref>
        </x14:conditionalFormatting>
        <x14:conditionalFormatting xmlns:xm="http://schemas.microsoft.com/office/excel/2006/main">
          <x14:cfRule type="expression" priority="142" id="{117B389F-C47C-4252-81F8-FF6E1B2CF79F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C46</xm:sqref>
        </x14:conditionalFormatting>
        <x14:conditionalFormatting xmlns:xm="http://schemas.microsoft.com/office/excel/2006/main">
          <x14:cfRule type="expression" priority="141" stopIfTrue="1" id="{F0A9869A-8F38-4AEB-8C65-5809D68E342C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C46</xm:sqref>
        </x14:conditionalFormatting>
        <x14:conditionalFormatting xmlns:xm="http://schemas.microsoft.com/office/excel/2006/main">
          <x14:cfRule type="expression" priority="140" id="{5604BB47-0149-4369-945C-5323B6E1EB03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D46</xm:sqref>
        </x14:conditionalFormatting>
        <x14:conditionalFormatting xmlns:xm="http://schemas.microsoft.com/office/excel/2006/main">
          <x14:cfRule type="expression" priority="139" stopIfTrue="1" id="{48D7A7DF-BAED-40E2-8EF4-E64802E3B703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D46</xm:sqref>
        </x14:conditionalFormatting>
        <x14:conditionalFormatting xmlns:xm="http://schemas.microsoft.com/office/excel/2006/main">
          <x14:cfRule type="expression" priority="138" id="{94E3ADEA-80B8-480D-AAA4-06697BAF0FE6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C19</xm:sqref>
        </x14:conditionalFormatting>
        <x14:conditionalFormatting xmlns:xm="http://schemas.microsoft.com/office/excel/2006/main">
          <x14:cfRule type="expression" priority="137" stopIfTrue="1" id="{2ACBDE53-72C8-4AC3-A2EC-6D0CAAF778D5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C19</xm:sqref>
        </x14:conditionalFormatting>
        <x14:conditionalFormatting xmlns:xm="http://schemas.microsoft.com/office/excel/2006/main">
          <x14:cfRule type="expression" priority="136" id="{92857310-D990-4886-B773-181ACC089D0F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D19</xm:sqref>
        </x14:conditionalFormatting>
        <x14:conditionalFormatting xmlns:xm="http://schemas.microsoft.com/office/excel/2006/main">
          <x14:cfRule type="expression" priority="135" stopIfTrue="1" id="{95B93082-1D35-4B7B-A431-1036CC9FE353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D19</xm:sqref>
        </x14:conditionalFormatting>
        <x14:conditionalFormatting xmlns:xm="http://schemas.microsoft.com/office/excel/2006/main">
          <x14:cfRule type="expression" priority="134" id="{A7283279-FBB3-4FC2-96BC-F180CD2FD962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C30</xm:sqref>
        </x14:conditionalFormatting>
        <x14:conditionalFormatting xmlns:xm="http://schemas.microsoft.com/office/excel/2006/main">
          <x14:cfRule type="expression" priority="133" stopIfTrue="1" id="{633A657B-6821-4B1F-AC06-FF87AABC0859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C30</xm:sqref>
        </x14:conditionalFormatting>
        <x14:conditionalFormatting xmlns:xm="http://schemas.microsoft.com/office/excel/2006/main">
          <x14:cfRule type="expression" priority="132" id="{CA2359C6-EB11-4230-8ABA-FB66E1348828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D30</xm:sqref>
        </x14:conditionalFormatting>
        <x14:conditionalFormatting xmlns:xm="http://schemas.microsoft.com/office/excel/2006/main">
          <x14:cfRule type="expression" priority="131" stopIfTrue="1" id="{BE0FA4EA-0C9D-42AE-BB77-266D74371E53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D30</xm:sqref>
        </x14:conditionalFormatting>
        <x14:conditionalFormatting xmlns:xm="http://schemas.microsoft.com/office/excel/2006/main">
          <x14:cfRule type="expression" priority="130" id="{2EDF2EC1-4AE9-4B06-AC3E-3A6777225132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C18</xm:sqref>
        </x14:conditionalFormatting>
        <x14:conditionalFormatting xmlns:xm="http://schemas.microsoft.com/office/excel/2006/main">
          <x14:cfRule type="expression" priority="129" stopIfTrue="1" id="{B1626FDC-2D96-4195-9902-D089ED24CE04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C18</xm:sqref>
        </x14:conditionalFormatting>
        <x14:conditionalFormatting xmlns:xm="http://schemas.microsoft.com/office/excel/2006/main">
          <x14:cfRule type="expression" priority="128" id="{9C6DDA3E-FEB6-4E2A-AE3A-D4A46DDC531D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D18</xm:sqref>
        </x14:conditionalFormatting>
        <x14:conditionalFormatting xmlns:xm="http://schemas.microsoft.com/office/excel/2006/main">
          <x14:cfRule type="expression" priority="127" stopIfTrue="1" id="{B1064410-A0D6-4BDC-8E07-A713DEA1E179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D18</xm:sqref>
        </x14:conditionalFormatting>
        <x14:conditionalFormatting xmlns:xm="http://schemas.microsoft.com/office/excel/2006/main">
          <x14:cfRule type="expression" priority="126" id="{B833C5D0-4DE8-4442-A6BC-790A05292753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C39</xm:sqref>
        </x14:conditionalFormatting>
        <x14:conditionalFormatting xmlns:xm="http://schemas.microsoft.com/office/excel/2006/main">
          <x14:cfRule type="expression" priority="125" stopIfTrue="1" id="{A00534D0-18E4-42FD-94A4-E571964066DA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C39</xm:sqref>
        </x14:conditionalFormatting>
        <x14:conditionalFormatting xmlns:xm="http://schemas.microsoft.com/office/excel/2006/main">
          <x14:cfRule type="expression" priority="124" id="{6BE1605D-4241-41E5-ABC0-D8BD92311055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D39</xm:sqref>
        </x14:conditionalFormatting>
        <x14:conditionalFormatting xmlns:xm="http://schemas.microsoft.com/office/excel/2006/main">
          <x14:cfRule type="expression" priority="123" stopIfTrue="1" id="{06577F66-A10E-447B-B5C7-40E2D1CCFBA7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D39</xm:sqref>
        </x14:conditionalFormatting>
        <x14:conditionalFormatting xmlns:xm="http://schemas.microsoft.com/office/excel/2006/main">
          <x14:cfRule type="expression" priority="122" id="{6303B34D-3064-4471-9ECA-3186B5078856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C48</xm:sqref>
        </x14:conditionalFormatting>
        <x14:conditionalFormatting xmlns:xm="http://schemas.microsoft.com/office/excel/2006/main">
          <x14:cfRule type="expression" priority="121" stopIfTrue="1" id="{EA7A29A3-EB49-4DDC-A4D8-12D5FA02A876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C48</xm:sqref>
        </x14:conditionalFormatting>
        <x14:conditionalFormatting xmlns:xm="http://schemas.microsoft.com/office/excel/2006/main">
          <x14:cfRule type="expression" priority="120" id="{1C3240E0-0887-4C0E-896D-7A713E9700CB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D48</xm:sqref>
        </x14:conditionalFormatting>
        <x14:conditionalFormatting xmlns:xm="http://schemas.microsoft.com/office/excel/2006/main">
          <x14:cfRule type="expression" priority="119" stopIfTrue="1" id="{83026506-DF7E-48F4-951B-C7F10C25CEFE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D48</xm:sqref>
        </x14:conditionalFormatting>
        <x14:conditionalFormatting xmlns:xm="http://schemas.microsoft.com/office/excel/2006/main">
          <x14:cfRule type="expression" priority="118" id="{7F6AE70D-8D6D-4979-A159-8B286A628DEB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C49</xm:sqref>
        </x14:conditionalFormatting>
        <x14:conditionalFormatting xmlns:xm="http://schemas.microsoft.com/office/excel/2006/main">
          <x14:cfRule type="expression" priority="117" stopIfTrue="1" id="{7AAFA948-19B4-4DB7-AB5A-C1090637B21B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C49</xm:sqref>
        </x14:conditionalFormatting>
        <x14:conditionalFormatting xmlns:xm="http://schemas.microsoft.com/office/excel/2006/main">
          <x14:cfRule type="expression" priority="116" id="{50FFE9D0-FEBC-4BE9-A322-EDE386A5BE0B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D49</xm:sqref>
        </x14:conditionalFormatting>
        <x14:conditionalFormatting xmlns:xm="http://schemas.microsoft.com/office/excel/2006/main">
          <x14:cfRule type="expression" priority="115" stopIfTrue="1" id="{8DF3D946-3161-412A-B452-7A6F29800814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D49</xm:sqref>
        </x14:conditionalFormatting>
        <x14:conditionalFormatting xmlns:xm="http://schemas.microsoft.com/office/excel/2006/main">
          <x14:cfRule type="expression" priority="114" id="{333AEB38-6981-4E33-9ADA-7DC7C89323BB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C50</xm:sqref>
        </x14:conditionalFormatting>
        <x14:conditionalFormatting xmlns:xm="http://schemas.microsoft.com/office/excel/2006/main">
          <x14:cfRule type="expression" priority="113" stopIfTrue="1" id="{13B71846-07B4-47F6-8B82-6E71F98CCABB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C50</xm:sqref>
        </x14:conditionalFormatting>
        <x14:conditionalFormatting xmlns:xm="http://schemas.microsoft.com/office/excel/2006/main">
          <x14:cfRule type="expression" priority="112" id="{E5B93530-C112-4CDD-98CF-0305F857405C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D50</xm:sqref>
        </x14:conditionalFormatting>
        <x14:conditionalFormatting xmlns:xm="http://schemas.microsoft.com/office/excel/2006/main">
          <x14:cfRule type="expression" priority="111" stopIfTrue="1" id="{C53EC3F3-1AE1-4BFB-92A0-DB1237A27788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D50</xm:sqref>
        </x14:conditionalFormatting>
        <x14:conditionalFormatting xmlns:xm="http://schemas.microsoft.com/office/excel/2006/main">
          <x14:cfRule type="expression" priority="110" id="{5F7423E9-B055-4B49-B1F4-54BA2C38EB01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C62</xm:sqref>
        </x14:conditionalFormatting>
        <x14:conditionalFormatting xmlns:xm="http://schemas.microsoft.com/office/excel/2006/main">
          <x14:cfRule type="expression" priority="109" stopIfTrue="1" id="{1E0B741E-AAD1-445D-B6C2-8EC90CF862FA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C62</xm:sqref>
        </x14:conditionalFormatting>
        <x14:conditionalFormatting xmlns:xm="http://schemas.microsoft.com/office/excel/2006/main">
          <x14:cfRule type="expression" priority="108" id="{0B915031-FE08-4811-81C0-65BBEA107A3C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D62</xm:sqref>
        </x14:conditionalFormatting>
        <x14:conditionalFormatting xmlns:xm="http://schemas.microsoft.com/office/excel/2006/main">
          <x14:cfRule type="expression" priority="107" stopIfTrue="1" id="{BCDB3CE3-32F5-4AB2-9D5D-5F4101E98D6C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D62</xm:sqref>
        </x14:conditionalFormatting>
        <x14:conditionalFormatting xmlns:xm="http://schemas.microsoft.com/office/excel/2006/main">
          <x14:cfRule type="expression" priority="106" id="{39E8D5C9-86F8-4D8C-8789-682B958E69B5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C51</xm:sqref>
        </x14:conditionalFormatting>
        <x14:conditionalFormatting xmlns:xm="http://schemas.microsoft.com/office/excel/2006/main">
          <x14:cfRule type="expression" priority="105" stopIfTrue="1" id="{A5F7CE66-6DC4-4FF3-95FC-FEE75B8BE336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C51</xm:sqref>
        </x14:conditionalFormatting>
        <x14:conditionalFormatting xmlns:xm="http://schemas.microsoft.com/office/excel/2006/main">
          <x14:cfRule type="expression" priority="104" id="{9BE3EFDE-7CEC-450D-96F3-DFD751A452D2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D51</xm:sqref>
        </x14:conditionalFormatting>
        <x14:conditionalFormatting xmlns:xm="http://schemas.microsoft.com/office/excel/2006/main">
          <x14:cfRule type="expression" priority="103" stopIfTrue="1" id="{2B014B8F-66C4-4518-A227-D2BBF931E255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D51</xm:sqref>
        </x14:conditionalFormatting>
        <x14:conditionalFormatting xmlns:xm="http://schemas.microsoft.com/office/excel/2006/main">
          <x14:cfRule type="expression" priority="102" id="{ACA8163C-37C8-4A2B-9764-79EC2748068B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C53</xm:sqref>
        </x14:conditionalFormatting>
        <x14:conditionalFormatting xmlns:xm="http://schemas.microsoft.com/office/excel/2006/main">
          <x14:cfRule type="expression" priority="101" stopIfTrue="1" id="{8E4C6DE4-3410-4A6B-B876-19C6C2156DE7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C53</xm:sqref>
        </x14:conditionalFormatting>
        <x14:conditionalFormatting xmlns:xm="http://schemas.microsoft.com/office/excel/2006/main">
          <x14:cfRule type="expression" priority="100" id="{BD944981-F498-4E81-BC12-D4BBB8A498A1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D53</xm:sqref>
        </x14:conditionalFormatting>
        <x14:conditionalFormatting xmlns:xm="http://schemas.microsoft.com/office/excel/2006/main">
          <x14:cfRule type="expression" priority="99" stopIfTrue="1" id="{EE44E1EE-2027-41D1-8C87-036807BE3490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D53</xm:sqref>
        </x14:conditionalFormatting>
        <x14:conditionalFormatting xmlns:xm="http://schemas.microsoft.com/office/excel/2006/main">
          <x14:cfRule type="expression" priority="98" id="{08602167-C746-43B8-AFC0-0B66998BBC6A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C54</xm:sqref>
        </x14:conditionalFormatting>
        <x14:conditionalFormatting xmlns:xm="http://schemas.microsoft.com/office/excel/2006/main">
          <x14:cfRule type="expression" priority="97" stopIfTrue="1" id="{FD66F4E4-E866-4A75-99F3-9325C2263510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C54</xm:sqref>
        </x14:conditionalFormatting>
        <x14:conditionalFormatting xmlns:xm="http://schemas.microsoft.com/office/excel/2006/main">
          <x14:cfRule type="expression" priority="96" id="{319ED2CC-7671-4F13-9A6C-F4D2B720D1E6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D54</xm:sqref>
        </x14:conditionalFormatting>
        <x14:conditionalFormatting xmlns:xm="http://schemas.microsoft.com/office/excel/2006/main">
          <x14:cfRule type="expression" priority="95" stopIfTrue="1" id="{8D83EC3A-296B-4F21-BB3A-AD497BA2A2A1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D54</xm:sqref>
        </x14:conditionalFormatting>
        <x14:conditionalFormatting xmlns:xm="http://schemas.microsoft.com/office/excel/2006/main">
          <x14:cfRule type="expression" priority="94" id="{C5059C39-DC45-4C8D-953B-99B67D355810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C56</xm:sqref>
        </x14:conditionalFormatting>
        <x14:conditionalFormatting xmlns:xm="http://schemas.microsoft.com/office/excel/2006/main">
          <x14:cfRule type="expression" priority="93" stopIfTrue="1" id="{A63A27C0-5FA0-4785-AB8C-D3DD0F351931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C56</xm:sqref>
        </x14:conditionalFormatting>
        <x14:conditionalFormatting xmlns:xm="http://schemas.microsoft.com/office/excel/2006/main">
          <x14:cfRule type="expression" priority="92" id="{6FBA19B7-DC22-4345-9015-247529421711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D56</xm:sqref>
        </x14:conditionalFormatting>
        <x14:conditionalFormatting xmlns:xm="http://schemas.microsoft.com/office/excel/2006/main">
          <x14:cfRule type="expression" priority="91" stopIfTrue="1" id="{4D454920-1C17-402D-BADE-4903AED194DA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D56</xm:sqref>
        </x14:conditionalFormatting>
        <x14:conditionalFormatting xmlns:xm="http://schemas.microsoft.com/office/excel/2006/main">
          <x14:cfRule type="expression" priority="90" id="{04F36E7B-F41E-40A5-BABC-8C63A46CC6F1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C58</xm:sqref>
        </x14:conditionalFormatting>
        <x14:conditionalFormatting xmlns:xm="http://schemas.microsoft.com/office/excel/2006/main">
          <x14:cfRule type="expression" priority="89" stopIfTrue="1" id="{06826893-F638-4E6B-A1F6-691B8F57B7FC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C58</xm:sqref>
        </x14:conditionalFormatting>
        <x14:conditionalFormatting xmlns:xm="http://schemas.microsoft.com/office/excel/2006/main">
          <x14:cfRule type="expression" priority="88" id="{1B213AF5-9661-4FA1-9B70-B81C4EB77FCF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D58</xm:sqref>
        </x14:conditionalFormatting>
        <x14:conditionalFormatting xmlns:xm="http://schemas.microsoft.com/office/excel/2006/main">
          <x14:cfRule type="expression" priority="87" stopIfTrue="1" id="{FBE76292-E2B9-45CE-B945-3A9ACC87F521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D58</xm:sqref>
        </x14:conditionalFormatting>
        <x14:conditionalFormatting xmlns:xm="http://schemas.microsoft.com/office/excel/2006/main">
          <x14:cfRule type="expression" priority="86" id="{23A6688D-741E-47EC-8EF3-42DF4C6AF635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C59</xm:sqref>
        </x14:conditionalFormatting>
        <x14:conditionalFormatting xmlns:xm="http://schemas.microsoft.com/office/excel/2006/main">
          <x14:cfRule type="expression" priority="85" stopIfTrue="1" id="{199B14FB-4F7A-4551-A86E-18A141E35EDD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C59</xm:sqref>
        </x14:conditionalFormatting>
        <x14:conditionalFormatting xmlns:xm="http://schemas.microsoft.com/office/excel/2006/main">
          <x14:cfRule type="expression" priority="84" id="{8FF011F9-4CDF-44FD-9D6F-8C68CED6EB0D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D59</xm:sqref>
        </x14:conditionalFormatting>
        <x14:conditionalFormatting xmlns:xm="http://schemas.microsoft.com/office/excel/2006/main">
          <x14:cfRule type="expression" priority="83" stopIfTrue="1" id="{1CFEFFE5-B008-48AA-87EC-987DD29B9073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D59</xm:sqref>
        </x14:conditionalFormatting>
        <x14:conditionalFormatting xmlns:xm="http://schemas.microsoft.com/office/excel/2006/main">
          <x14:cfRule type="expression" priority="82" id="{F45AF92D-16A5-4A0E-BBE6-71F4694BB568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C60</xm:sqref>
        </x14:conditionalFormatting>
        <x14:conditionalFormatting xmlns:xm="http://schemas.microsoft.com/office/excel/2006/main">
          <x14:cfRule type="expression" priority="81" stopIfTrue="1" id="{A751A57A-4508-4437-B84F-DAF23DB9776A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C60</xm:sqref>
        </x14:conditionalFormatting>
        <x14:conditionalFormatting xmlns:xm="http://schemas.microsoft.com/office/excel/2006/main">
          <x14:cfRule type="expression" priority="80" id="{A587BCB1-43C8-4433-81AD-9EC09803B73C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D60</xm:sqref>
        </x14:conditionalFormatting>
        <x14:conditionalFormatting xmlns:xm="http://schemas.microsoft.com/office/excel/2006/main">
          <x14:cfRule type="expression" priority="79" stopIfTrue="1" id="{AE07D726-F118-4C20-B16C-6ECD0DB354A0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D60</xm:sqref>
        </x14:conditionalFormatting>
        <x14:conditionalFormatting xmlns:xm="http://schemas.microsoft.com/office/excel/2006/main">
          <x14:cfRule type="expression" priority="78" id="{0F298144-837D-4F6D-8703-87AD482D1324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D61</xm:sqref>
        </x14:conditionalFormatting>
        <x14:conditionalFormatting xmlns:xm="http://schemas.microsoft.com/office/excel/2006/main">
          <x14:cfRule type="expression" priority="77" stopIfTrue="1" id="{857830F3-C30A-4E11-9F85-F0F0B4DED0D8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D61</xm:sqref>
        </x14:conditionalFormatting>
        <x14:conditionalFormatting xmlns:xm="http://schemas.microsoft.com/office/excel/2006/main">
          <x14:cfRule type="expression" priority="76" id="{FD959EE4-5EF3-43A5-9CF6-56BC2141A764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C37</xm:sqref>
        </x14:conditionalFormatting>
        <x14:conditionalFormatting xmlns:xm="http://schemas.microsoft.com/office/excel/2006/main">
          <x14:cfRule type="expression" priority="75" stopIfTrue="1" id="{FADE8AB9-3CF4-4E68-8045-0362F1A3F4F4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C37</xm:sqref>
        </x14:conditionalFormatting>
        <x14:conditionalFormatting xmlns:xm="http://schemas.microsoft.com/office/excel/2006/main">
          <x14:cfRule type="expression" priority="74" id="{DF1D3782-9FEE-4F19-B0F2-329A87C02C0B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D37</xm:sqref>
        </x14:conditionalFormatting>
        <x14:conditionalFormatting xmlns:xm="http://schemas.microsoft.com/office/excel/2006/main">
          <x14:cfRule type="expression" priority="73" stopIfTrue="1" id="{DC8D9E00-E049-4DC3-B123-016D8B769360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D37</xm:sqref>
        </x14:conditionalFormatting>
        <x14:conditionalFormatting xmlns:xm="http://schemas.microsoft.com/office/excel/2006/main">
          <x14:cfRule type="expression" priority="72" id="{683D6FBB-77BD-41A1-9B4C-615DA6FDFB23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C55</xm:sqref>
        </x14:conditionalFormatting>
        <x14:conditionalFormatting xmlns:xm="http://schemas.microsoft.com/office/excel/2006/main">
          <x14:cfRule type="expression" priority="71" stopIfTrue="1" id="{94E294DC-2B2A-48DA-B583-814829C63BEA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C55</xm:sqref>
        </x14:conditionalFormatting>
        <x14:conditionalFormatting xmlns:xm="http://schemas.microsoft.com/office/excel/2006/main">
          <x14:cfRule type="expression" priority="70" id="{E5CCA13D-79B0-4497-8C91-C51458ECFE5B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D55</xm:sqref>
        </x14:conditionalFormatting>
        <x14:conditionalFormatting xmlns:xm="http://schemas.microsoft.com/office/excel/2006/main">
          <x14:cfRule type="expression" priority="69" stopIfTrue="1" id="{F26B0A57-AF88-44AC-A9B7-3998A1FAE676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D55</xm:sqref>
        </x14:conditionalFormatting>
        <x14:conditionalFormatting xmlns:xm="http://schemas.microsoft.com/office/excel/2006/main">
          <x14:cfRule type="expression" priority="68" id="{B25D2CAB-E6A9-4304-ACF9-E5DE90F229DB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C15</xm:sqref>
        </x14:conditionalFormatting>
        <x14:conditionalFormatting xmlns:xm="http://schemas.microsoft.com/office/excel/2006/main">
          <x14:cfRule type="expression" priority="67" stopIfTrue="1" id="{60CE56B4-9207-4975-BD01-2D421161E34B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C15</xm:sqref>
        </x14:conditionalFormatting>
        <x14:conditionalFormatting xmlns:xm="http://schemas.microsoft.com/office/excel/2006/main">
          <x14:cfRule type="expression" priority="66" id="{A5465D2F-528D-4FCC-A210-80660D803554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D15</xm:sqref>
        </x14:conditionalFormatting>
        <x14:conditionalFormatting xmlns:xm="http://schemas.microsoft.com/office/excel/2006/main">
          <x14:cfRule type="expression" priority="65" stopIfTrue="1" id="{8ABDE3A5-89B5-4CA0-8032-365A38B76D00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D15</xm:sqref>
        </x14:conditionalFormatting>
        <x14:conditionalFormatting xmlns:xm="http://schemas.microsoft.com/office/excel/2006/main">
          <x14:cfRule type="expression" priority="64" id="{78AEC536-CDB2-4875-926D-8CA88FFCA18D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C16</xm:sqref>
        </x14:conditionalFormatting>
        <x14:conditionalFormatting xmlns:xm="http://schemas.microsoft.com/office/excel/2006/main">
          <x14:cfRule type="expression" priority="63" stopIfTrue="1" id="{6CFBABBF-39ED-4DC0-977C-B82CD993003C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C16</xm:sqref>
        </x14:conditionalFormatting>
        <x14:conditionalFormatting xmlns:xm="http://schemas.microsoft.com/office/excel/2006/main">
          <x14:cfRule type="expression" priority="62" id="{2705BDC5-EC90-41FA-A50D-B862604407FA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D16</xm:sqref>
        </x14:conditionalFormatting>
        <x14:conditionalFormatting xmlns:xm="http://schemas.microsoft.com/office/excel/2006/main">
          <x14:cfRule type="expression" priority="61" stopIfTrue="1" id="{C3DAE2C2-C1AC-45E8-AA0F-C2338F6EA30A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D16</xm:sqref>
        </x14:conditionalFormatting>
        <x14:conditionalFormatting xmlns:xm="http://schemas.microsoft.com/office/excel/2006/main">
          <x14:cfRule type="expression" priority="60" id="{B5573423-C8CE-4D98-9325-121999086BF5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C23</xm:sqref>
        </x14:conditionalFormatting>
        <x14:conditionalFormatting xmlns:xm="http://schemas.microsoft.com/office/excel/2006/main">
          <x14:cfRule type="expression" priority="59" stopIfTrue="1" id="{9E9FB10B-9CEC-4F9F-AF2B-FC389F68DD2B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C23</xm:sqref>
        </x14:conditionalFormatting>
        <x14:conditionalFormatting xmlns:xm="http://schemas.microsoft.com/office/excel/2006/main">
          <x14:cfRule type="expression" priority="58" id="{E69067DA-B8E0-4593-9565-54BCA95E0494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D23</xm:sqref>
        </x14:conditionalFormatting>
        <x14:conditionalFormatting xmlns:xm="http://schemas.microsoft.com/office/excel/2006/main">
          <x14:cfRule type="expression" priority="57" stopIfTrue="1" id="{28B8C4D3-81A7-4CAB-BC60-FF849F9F64C0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D23</xm:sqref>
        </x14:conditionalFormatting>
        <x14:conditionalFormatting xmlns:xm="http://schemas.microsoft.com/office/excel/2006/main">
          <x14:cfRule type="expression" priority="56" id="{118C3C05-7B4A-402F-9E0F-F67DFEB38FEC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C12</xm:sqref>
        </x14:conditionalFormatting>
        <x14:conditionalFormatting xmlns:xm="http://schemas.microsoft.com/office/excel/2006/main">
          <x14:cfRule type="expression" priority="55" stopIfTrue="1" id="{D343A48A-3E8B-4998-B45C-F62747478BF9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C12</xm:sqref>
        </x14:conditionalFormatting>
        <x14:conditionalFormatting xmlns:xm="http://schemas.microsoft.com/office/excel/2006/main">
          <x14:cfRule type="expression" priority="54" id="{AA33DB59-4B74-4BB3-A13E-EBE1D9332D89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D12</xm:sqref>
        </x14:conditionalFormatting>
        <x14:conditionalFormatting xmlns:xm="http://schemas.microsoft.com/office/excel/2006/main">
          <x14:cfRule type="expression" priority="53" stopIfTrue="1" id="{384DD6AD-C85D-4005-A811-FD228C3838D4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D12</xm:sqref>
        </x14:conditionalFormatting>
        <x14:conditionalFormatting xmlns:xm="http://schemas.microsoft.com/office/excel/2006/main">
          <x14:cfRule type="expression" priority="52" id="{BA88FD60-7117-499C-96E5-B6D99602CFA0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C27</xm:sqref>
        </x14:conditionalFormatting>
        <x14:conditionalFormatting xmlns:xm="http://schemas.microsoft.com/office/excel/2006/main">
          <x14:cfRule type="expression" priority="51" stopIfTrue="1" id="{0E1F64E8-21A3-41DB-A14F-F581812BFA69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C27</xm:sqref>
        </x14:conditionalFormatting>
        <x14:conditionalFormatting xmlns:xm="http://schemas.microsoft.com/office/excel/2006/main">
          <x14:cfRule type="expression" priority="50" id="{B64C0D13-5013-45A0-9EA6-E6E987561AD3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D27</xm:sqref>
        </x14:conditionalFormatting>
        <x14:conditionalFormatting xmlns:xm="http://schemas.microsoft.com/office/excel/2006/main">
          <x14:cfRule type="expression" priority="49" stopIfTrue="1" id="{D1E06725-53DB-4052-BA99-DEA02D20D8FA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D27</xm:sqref>
        </x14:conditionalFormatting>
        <x14:conditionalFormatting xmlns:xm="http://schemas.microsoft.com/office/excel/2006/main">
          <x14:cfRule type="expression" priority="48" id="{220528D7-387B-450F-816E-E5AE7EE9592A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C28</xm:sqref>
        </x14:conditionalFormatting>
        <x14:conditionalFormatting xmlns:xm="http://schemas.microsoft.com/office/excel/2006/main">
          <x14:cfRule type="expression" priority="47" stopIfTrue="1" id="{C158BE1A-F15C-4C78-A108-BDEC82AE3AE3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C28</xm:sqref>
        </x14:conditionalFormatting>
        <x14:conditionalFormatting xmlns:xm="http://schemas.microsoft.com/office/excel/2006/main">
          <x14:cfRule type="expression" priority="46" id="{B5A11268-7A51-494D-9804-08F5EF936FDA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D28</xm:sqref>
        </x14:conditionalFormatting>
        <x14:conditionalFormatting xmlns:xm="http://schemas.microsoft.com/office/excel/2006/main">
          <x14:cfRule type="expression" priority="45" stopIfTrue="1" id="{371D893E-55A5-4D1A-90C4-CF729ACC4756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D28</xm:sqref>
        </x14:conditionalFormatting>
        <x14:conditionalFormatting xmlns:xm="http://schemas.microsoft.com/office/excel/2006/main">
          <x14:cfRule type="expression" priority="44" id="{D2163369-BEC2-454A-B8C8-167E03CCD16E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C38</xm:sqref>
        </x14:conditionalFormatting>
        <x14:conditionalFormatting xmlns:xm="http://schemas.microsoft.com/office/excel/2006/main">
          <x14:cfRule type="expression" priority="43" stopIfTrue="1" id="{92B59546-8F4C-4B80-AA4D-DBE4809A15E8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C38</xm:sqref>
        </x14:conditionalFormatting>
        <x14:conditionalFormatting xmlns:xm="http://schemas.microsoft.com/office/excel/2006/main">
          <x14:cfRule type="expression" priority="42" id="{83229900-59AF-48A0-8AE1-561EC5F2BCBD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D38</xm:sqref>
        </x14:conditionalFormatting>
        <x14:conditionalFormatting xmlns:xm="http://schemas.microsoft.com/office/excel/2006/main">
          <x14:cfRule type="expression" priority="41" stopIfTrue="1" id="{ECE71D0E-3AB5-4D60-BA56-3D51C689B410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D38</xm:sqref>
        </x14:conditionalFormatting>
        <x14:conditionalFormatting xmlns:xm="http://schemas.microsoft.com/office/excel/2006/main">
          <x14:cfRule type="expression" priority="40" id="{4D92AFBE-AEBA-4A8B-ACC9-9712CA9EC103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C40</xm:sqref>
        </x14:conditionalFormatting>
        <x14:conditionalFormatting xmlns:xm="http://schemas.microsoft.com/office/excel/2006/main">
          <x14:cfRule type="expression" priority="39" stopIfTrue="1" id="{19D9080D-99A3-425F-855E-8D0E66B1E83B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C40</xm:sqref>
        </x14:conditionalFormatting>
        <x14:conditionalFormatting xmlns:xm="http://schemas.microsoft.com/office/excel/2006/main">
          <x14:cfRule type="expression" priority="38" id="{5FE8CE0C-B33A-4200-B543-6AB7DCAF2CA0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D40</xm:sqref>
        </x14:conditionalFormatting>
        <x14:conditionalFormatting xmlns:xm="http://schemas.microsoft.com/office/excel/2006/main">
          <x14:cfRule type="expression" priority="37" stopIfTrue="1" id="{DD93D258-B327-47DD-BE23-04FE6508DB75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D40</xm:sqref>
        </x14:conditionalFormatting>
        <x14:conditionalFormatting xmlns:xm="http://schemas.microsoft.com/office/excel/2006/main">
          <x14:cfRule type="expression" priority="36" id="{0E5BC717-1BFC-49FC-A56B-63D84BEEB826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C31</xm:sqref>
        </x14:conditionalFormatting>
        <x14:conditionalFormatting xmlns:xm="http://schemas.microsoft.com/office/excel/2006/main">
          <x14:cfRule type="expression" priority="35" stopIfTrue="1" id="{D656FB18-A67A-46F2-96BD-3A8168F8C13C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C31</xm:sqref>
        </x14:conditionalFormatting>
        <x14:conditionalFormatting xmlns:xm="http://schemas.microsoft.com/office/excel/2006/main">
          <x14:cfRule type="expression" priority="34" id="{9B78FF8E-EECB-468D-BC72-400B7FDB8070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D31</xm:sqref>
        </x14:conditionalFormatting>
        <x14:conditionalFormatting xmlns:xm="http://schemas.microsoft.com/office/excel/2006/main">
          <x14:cfRule type="expression" priority="33" stopIfTrue="1" id="{526E570B-E49A-451A-94FE-3C1700E2D5DC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D31</xm:sqref>
        </x14:conditionalFormatting>
        <x14:conditionalFormatting xmlns:xm="http://schemas.microsoft.com/office/excel/2006/main">
          <x14:cfRule type="expression" priority="32" id="{C9FDDD54-BBB7-4047-AA7D-2A7C120A1927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C20</xm:sqref>
        </x14:conditionalFormatting>
        <x14:conditionalFormatting xmlns:xm="http://schemas.microsoft.com/office/excel/2006/main">
          <x14:cfRule type="expression" priority="31" stopIfTrue="1" id="{2856C435-0DF8-4F02-AE2B-4348AF40AAA2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C20</xm:sqref>
        </x14:conditionalFormatting>
        <x14:conditionalFormatting xmlns:xm="http://schemas.microsoft.com/office/excel/2006/main">
          <x14:cfRule type="expression" priority="30" id="{2DB4E681-1C4D-49B6-9059-FFB75AD927DA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D20</xm:sqref>
        </x14:conditionalFormatting>
        <x14:conditionalFormatting xmlns:xm="http://schemas.microsoft.com/office/excel/2006/main">
          <x14:cfRule type="expression" priority="29" stopIfTrue="1" id="{D99D2A62-7B4D-456C-AF15-72BD0C189266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D20</xm:sqref>
        </x14:conditionalFormatting>
        <x14:conditionalFormatting xmlns:xm="http://schemas.microsoft.com/office/excel/2006/main">
          <x14:cfRule type="expression" priority="28" id="{AB278937-C773-42A9-9A0A-EA1DBB12BF6A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C14</xm:sqref>
        </x14:conditionalFormatting>
        <x14:conditionalFormatting xmlns:xm="http://schemas.microsoft.com/office/excel/2006/main">
          <x14:cfRule type="expression" priority="27" stopIfTrue="1" id="{7119B66D-1EAA-48DF-9DB8-1C4359DCEC14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C14</xm:sqref>
        </x14:conditionalFormatting>
        <x14:conditionalFormatting xmlns:xm="http://schemas.microsoft.com/office/excel/2006/main">
          <x14:cfRule type="expression" priority="26" id="{2305B72A-C00B-4035-8011-273270ECEAAB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D14</xm:sqref>
        </x14:conditionalFormatting>
        <x14:conditionalFormatting xmlns:xm="http://schemas.microsoft.com/office/excel/2006/main">
          <x14:cfRule type="expression" priority="25" stopIfTrue="1" id="{0E2FAD5F-7697-4637-A628-3BB9FCBA4268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D14</xm:sqref>
        </x14:conditionalFormatting>
        <x14:conditionalFormatting xmlns:xm="http://schemas.microsoft.com/office/excel/2006/main">
          <x14:cfRule type="expression" priority="24" id="{FCF01400-E06B-4660-8EFD-D17BE77128F8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C33</xm:sqref>
        </x14:conditionalFormatting>
        <x14:conditionalFormatting xmlns:xm="http://schemas.microsoft.com/office/excel/2006/main">
          <x14:cfRule type="expression" priority="23" stopIfTrue="1" id="{01585393-DA9F-49EA-90C3-4DD3C8983AE1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C33</xm:sqref>
        </x14:conditionalFormatting>
        <x14:conditionalFormatting xmlns:xm="http://schemas.microsoft.com/office/excel/2006/main">
          <x14:cfRule type="expression" priority="22" id="{86C852D9-0B68-4A86-A26F-4C58A0C3A7C6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D33</xm:sqref>
        </x14:conditionalFormatting>
        <x14:conditionalFormatting xmlns:xm="http://schemas.microsoft.com/office/excel/2006/main">
          <x14:cfRule type="expression" priority="21" stopIfTrue="1" id="{951CF787-BD8B-46FD-833F-26C34DDDE0EC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D33</xm:sqref>
        </x14:conditionalFormatting>
        <x14:conditionalFormatting xmlns:xm="http://schemas.microsoft.com/office/excel/2006/main">
          <x14:cfRule type="expression" priority="20" id="{8B6CEB01-020F-43C1-8FF4-8BC30A82CEF2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C42</xm:sqref>
        </x14:conditionalFormatting>
        <x14:conditionalFormatting xmlns:xm="http://schemas.microsoft.com/office/excel/2006/main">
          <x14:cfRule type="expression" priority="19" stopIfTrue="1" id="{39049BAB-CAA2-4FB1-9F99-CFD53DAD0837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C42</xm:sqref>
        </x14:conditionalFormatting>
        <x14:conditionalFormatting xmlns:xm="http://schemas.microsoft.com/office/excel/2006/main">
          <x14:cfRule type="expression" priority="18" id="{DC32169E-DFF0-4F70-A1B8-40448EA9F177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D42</xm:sqref>
        </x14:conditionalFormatting>
        <x14:conditionalFormatting xmlns:xm="http://schemas.microsoft.com/office/excel/2006/main">
          <x14:cfRule type="expression" priority="17" stopIfTrue="1" id="{712D34E9-173F-4B14-8A60-57D2FEE6799A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D42</xm:sqref>
        </x14:conditionalFormatting>
        <x14:conditionalFormatting xmlns:xm="http://schemas.microsoft.com/office/excel/2006/main">
          <x14:cfRule type="expression" priority="16" id="{C61A9995-FBC7-493A-B9A6-90D11807C1D1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C41</xm:sqref>
        </x14:conditionalFormatting>
        <x14:conditionalFormatting xmlns:xm="http://schemas.microsoft.com/office/excel/2006/main">
          <x14:cfRule type="expression" priority="15" stopIfTrue="1" id="{AA4CDFC2-3B1C-4108-8462-52B2E35B97D2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C41</xm:sqref>
        </x14:conditionalFormatting>
        <x14:conditionalFormatting xmlns:xm="http://schemas.microsoft.com/office/excel/2006/main">
          <x14:cfRule type="expression" priority="14" id="{CC42896D-1939-4B9E-9B1C-0DC97F9AB769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D41</xm:sqref>
        </x14:conditionalFormatting>
        <x14:conditionalFormatting xmlns:xm="http://schemas.microsoft.com/office/excel/2006/main">
          <x14:cfRule type="expression" priority="13" stopIfTrue="1" id="{57157E2D-DE38-48C0-B012-F5656E1162ED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D41</xm:sqref>
        </x14:conditionalFormatting>
        <x14:conditionalFormatting xmlns:xm="http://schemas.microsoft.com/office/excel/2006/main">
          <x14:cfRule type="expression" priority="12" id="{2C797761-0F25-4670-81DD-806527A48828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C47</xm:sqref>
        </x14:conditionalFormatting>
        <x14:conditionalFormatting xmlns:xm="http://schemas.microsoft.com/office/excel/2006/main">
          <x14:cfRule type="expression" priority="11" stopIfTrue="1" id="{A3257671-FB90-4EDA-B9BC-5C2D83BD5BDE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C47</xm:sqref>
        </x14:conditionalFormatting>
        <x14:conditionalFormatting xmlns:xm="http://schemas.microsoft.com/office/excel/2006/main">
          <x14:cfRule type="expression" priority="10" id="{5639E777-BE72-47D8-B7E1-B9CD4856C58E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D47</xm:sqref>
        </x14:conditionalFormatting>
        <x14:conditionalFormatting xmlns:xm="http://schemas.microsoft.com/office/excel/2006/main">
          <x14:cfRule type="expression" priority="9" stopIfTrue="1" id="{7EF4D4F3-2581-4C0D-95CB-F11EE8AB242A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D47</xm:sqref>
        </x14:conditionalFormatting>
        <x14:conditionalFormatting xmlns:xm="http://schemas.microsoft.com/office/excel/2006/main">
          <x14:cfRule type="expression" priority="8" id="{0A8123FC-BD0F-4C16-B681-E0807DA5B1C8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C57</xm:sqref>
        </x14:conditionalFormatting>
        <x14:conditionalFormatting xmlns:xm="http://schemas.microsoft.com/office/excel/2006/main">
          <x14:cfRule type="expression" priority="7" stopIfTrue="1" id="{14643AA5-1229-44AA-85E0-27D0CCD5A110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C57</xm:sqref>
        </x14:conditionalFormatting>
        <x14:conditionalFormatting xmlns:xm="http://schemas.microsoft.com/office/excel/2006/main">
          <x14:cfRule type="expression" priority="6" id="{4332F791-9197-43ED-A93F-BF679F76A2C6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D57</xm:sqref>
        </x14:conditionalFormatting>
        <x14:conditionalFormatting xmlns:xm="http://schemas.microsoft.com/office/excel/2006/main">
          <x14:cfRule type="expression" priority="5" stopIfTrue="1" id="{837B8440-F4C9-4E07-846E-8A39A0135CDB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D57</xm:sqref>
        </x14:conditionalFormatting>
        <x14:conditionalFormatting xmlns:xm="http://schemas.microsoft.com/office/excel/2006/main">
          <x14:cfRule type="expression" priority="4" id="{217933D4-2FC4-4529-B289-AA13245D4BC4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C25</xm:sqref>
        </x14:conditionalFormatting>
        <x14:conditionalFormatting xmlns:xm="http://schemas.microsoft.com/office/excel/2006/main">
          <x14:cfRule type="expression" priority="3" stopIfTrue="1" id="{0BE396DB-D286-4224-9CEC-FE644DB0233D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C25</xm:sqref>
        </x14:conditionalFormatting>
        <x14:conditionalFormatting xmlns:xm="http://schemas.microsoft.com/office/excel/2006/main">
          <x14:cfRule type="expression" priority="2" id="{21DC9CE1-71AA-4877-B08C-FD2A9BFC3FE6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D25</xm:sqref>
        </x14:conditionalFormatting>
        <x14:conditionalFormatting xmlns:xm="http://schemas.microsoft.com/office/excel/2006/main">
          <x14:cfRule type="expression" priority="1" stopIfTrue="1" id="{32DC3DC2-FEAF-4572-88AD-6C7DED7646B1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D25</xm:sqref>
        </x14:conditionalFormatting>
        <x14:conditionalFormatting xmlns:xm="http://schemas.microsoft.com/office/excel/2006/main">
          <x14:cfRule type="expression" priority="227" id="{CD06CC70-A8A6-49BF-B490-2713C1BC1470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C61</xm:sqref>
        </x14:conditionalFormatting>
        <x14:conditionalFormatting xmlns:xm="http://schemas.microsoft.com/office/excel/2006/main">
          <x14:cfRule type="expression" priority="228" stopIfTrue="1" id="{4B6C9B32-F594-4061-9FF7-B18E2B160017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C61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E51"/>
  <sheetViews>
    <sheetView showGridLines="0" zoomScale="115" zoomScaleNormal="115" workbookViewId="0">
      <selection activeCell="C55" sqref="C55"/>
    </sheetView>
  </sheetViews>
  <sheetFormatPr defaultColWidth="8.88671875" defaultRowHeight="14.4"/>
  <cols>
    <col min="1" max="1" width="3" style="9" customWidth="1"/>
    <col min="2" max="2" width="35.88671875" customWidth="1"/>
    <col min="3" max="3" width="15.88671875" style="12" bestFit="1" customWidth="1"/>
    <col min="4" max="4" width="16.6640625" style="12" bestFit="1" customWidth="1"/>
    <col min="5" max="5" width="16.33203125" style="12" bestFit="1" customWidth="1"/>
  </cols>
  <sheetData>
    <row r="1" spans="1:5">
      <c r="C1" s="11"/>
      <c r="D1" s="11"/>
      <c r="E1" s="11"/>
    </row>
    <row r="2" spans="1:5">
      <c r="C2" s="11"/>
      <c r="D2" s="11"/>
      <c r="E2" s="11"/>
    </row>
    <row r="3" spans="1:5" ht="19.8" thickBot="1">
      <c r="A3" s="2" t="s">
        <v>189</v>
      </c>
      <c r="B3" s="3"/>
      <c r="C3" s="3" t="s">
        <v>201</v>
      </c>
      <c r="D3" s="3" t="s">
        <v>202</v>
      </c>
      <c r="E3" s="3" t="s">
        <v>203</v>
      </c>
    </row>
    <row r="4" spans="1:5" ht="15" thickBot="1">
      <c r="A4" s="3"/>
      <c r="B4" s="3"/>
      <c r="C4" s="3" t="s">
        <v>204</v>
      </c>
      <c r="D4" s="3" t="s">
        <v>205</v>
      </c>
      <c r="E4" s="3" t="s">
        <v>204</v>
      </c>
    </row>
    <row r="5" spans="1:5" ht="15" thickBot="1">
      <c r="A5" s="4"/>
      <c r="B5" s="4" t="s">
        <v>13</v>
      </c>
      <c r="C5" s="7">
        <v>-125.19999999999999</v>
      </c>
      <c r="D5" s="7">
        <v>-1168.4000000000001</v>
      </c>
      <c r="E5" s="7">
        <v>-1260.0999999999999</v>
      </c>
    </row>
    <row r="6" spans="1:5" ht="19.8" thickBot="1">
      <c r="A6" s="4"/>
      <c r="B6" s="4" t="s">
        <v>83</v>
      </c>
      <c r="C6" s="7">
        <v>-153.9000000000004</v>
      </c>
      <c r="D6" s="7">
        <v>-888.28544466817482</v>
      </c>
      <c r="E6" s="7">
        <v>-968.28964036037974</v>
      </c>
    </row>
    <row r="7" spans="1:5" ht="19.8" thickBot="1">
      <c r="A7" s="4"/>
      <c r="B7" s="4" t="s">
        <v>84</v>
      </c>
      <c r="C7" s="7">
        <v>28.700000000000408</v>
      </c>
      <c r="D7" s="7">
        <v>-280.09999999999991</v>
      </c>
      <c r="E7" s="7">
        <v>-291.8</v>
      </c>
    </row>
    <row r="8" spans="1:5" ht="15" thickBot="1">
      <c r="A8" s="56" t="s">
        <v>191</v>
      </c>
      <c r="B8" s="5" t="s">
        <v>85</v>
      </c>
      <c r="C8" s="6">
        <v>577.29999999999995</v>
      </c>
      <c r="D8" s="6">
        <v>611.1</v>
      </c>
      <c r="E8" s="6">
        <v>683.6</v>
      </c>
    </row>
    <row r="9" spans="1:5" ht="43.5" customHeight="1" thickBot="1">
      <c r="A9" s="56" t="s">
        <v>222</v>
      </c>
      <c r="B9" s="5" t="s">
        <v>86</v>
      </c>
      <c r="C9" s="6">
        <v>2.1</v>
      </c>
      <c r="D9" s="6">
        <v>324.7</v>
      </c>
      <c r="E9" s="6">
        <v>332</v>
      </c>
    </row>
    <row r="10" spans="1:5" ht="15" thickBot="1">
      <c r="A10" s="56"/>
      <c r="B10" s="5" t="s">
        <v>87</v>
      </c>
      <c r="C10" s="6">
        <v>-21.2</v>
      </c>
      <c r="D10" s="6">
        <v>14</v>
      </c>
      <c r="E10" s="6">
        <v>13.899999999999977</v>
      </c>
    </row>
    <row r="11" spans="1:5" ht="15" thickBot="1">
      <c r="A11" s="56"/>
      <c r="B11" s="5" t="s">
        <v>88</v>
      </c>
      <c r="C11" s="6">
        <v>-0.4</v>
      </c>
      <c r="D11" s="6">
        <v>30.7</v>
      </c>
      <c r="E11" s="6">
        <v>30.7</v>
      </c>
    </row>
    <row r="12" spans="1:5" ht="15" thickBot="1">
      <c r="A12" s="56" t="s">
        <v>214</v>
      </c>
      <c r="B12" s="5" t="s">
        <v>89</v>
      </c>
      <c r="C12" s="6">
        <v>146.69999999999999</v>
      </c>
      <c r="D12" s="6">
        <v>78.900000000000006</v>
      </c>
      <c r="E12" s="6">
        <v>85.6</v>
      </c>
    </row>
    <row r="13" spans="1:5" ht="15" thickBot="1">
      <c r="A13" s="56" t="s">
        <v>223</v>
      </c>
      <c r="B13" s="5" t="s">
        <v>90</v>
      </c>
      <c r="C13" s="6">
        <v>-94.1</v>
      </c>
      <c r="D13" s="6">
        <v>368.4</v>
      </c>
      <c r="E13" s="6">
        <v>282.90000000000003</v>
      </c>
    </row>
    <row r="14" spans="1:5" ht="15" thickBot="1">
      <c r="A14" s="56" t="s">
        <v>196</v>
      </c>
      <c r="B14" s="5" t="s">
        <v>91</v>
      </c>
      <c r="C14" s="6">
        <v>-95.7</v>
      </c>
      <c r="D14" s="6">
        <v>-50.4</v>
      </c>
      <c r="E14" s="6">
        <v>-56</v>
      </c>
    </row>
    <row r="15" spans="1:5" ht="19.8" thickBot="1">
      <c r="A15" s="4"/>
      <c r="B15" s="4" t="s">
        <v>92</v>
      </c>
      <c r="C15" s="7">
        <v>389.49999999999994</v>
      </c>
      <c r="D15" s="7">
        <f>D5+SUM(D8:D14)</f>
        <v>209</v>
      </c>
      <c r="E15" s="7">
        <f>E5+SUM(E8:E14)</f>
        <v>112.60000000000014</v>
      </c>
    </row>
    <row r="16" spans="1:5" ht="15" thickBot="1">
      <c r="A16" s="4"/>
      <c r="B16" s="4" t="s">
        <v>93</v>
      </c>
      <c r="C16" s="57"/>
      <c r="D16" s="57"/>
      <c r="E16" s="57"/>
    </row>
    <row r="17" spans="1:5" ht="15" thickBot="1">
      <c r="A17" s="56" t="s">
        <v>223</v>
      </c>
      <c r="B17" s="5" t="s">
        <v>94</v>
      </c>
      <c r="C17" s="6">
        <v>-433.3</v>
      </c>
      <c r="D17" s="6">
        <v>-224.1</v>
      </c>
      <c r="E17" s="6">
        <v>-357.3</v>
      </c>
    </row>
    <row r="18" spans="1:5" ht="19.8" thickBot="1">
      <c r="A18" s="56" t="s">
        <v>223</v>
      </c>
      <c r="B18" s="5" t="s">
        <v>95</v>
      </c>
      <c r="C18" s="6">
        <v>-100.7</v>
      </c>
      <c r="D18" s="6">
        <v>56</v>
      </c>
      <c r="E18" s="6">
        <v>29.3</v>
      </c>
    </row>
    <row r="19" spans="1:5" ht="19.8" thickBot="1">
      <c r="A19" s="56" t="s">
        <v>223</v>
      </c>
      <c r="B19" s="5" t="s">
        <v>96</v>
      </c>
      <c r="C19" s="6">
        <v>194.9</v>
      </c>
      <c r="D19" s="6">
        <v>232.9</v>
      </c>
      <c r="E19" s="6">
        <v>153.30000000000001</v>
      </c>
    </row>
    <row r="20" spans="1:5" ht="15" thickBot="1">
      <c r="A20" s="4"/>
      <c r="B20" s="4" t="s">
        <v>97</v>
      </c>
      <c r="C20" s="7">
        <v>50.39999999999992</v>
      </c>
      <c r="D20" s="7">
        <f>SUM(D15:D19)</f>
        <v>273.8</v>
      </c>
      <c r="E20" s="7">
        <f>SUM(E15:E19)</f>
        <v>-62.099999999999852</v>
      </c>
    </row>
    <row r="21" spans="1:5" ht="15" thickBot="1">
      <c r="A21" s="56"/>
      <c r="B21" s="5" t="s">
        <v>98</v>
      </c>
      <c r="C21" s="6">
        <v>1.9</v>
      </c>
      <c r="D21" s="6">
        <v>9.8000000000000007</v>
      </c>
      <c r="E21" s="6">
        <v>9.9</v>
      </c>
    </row>
    <row r="22" spans="1:5" ht="19.8" thickBot="1">
      <c r="A22" s="56"/>
      <c r="B22" s="5" t="s">
        <v>99</v>
      </c>
      <c r="C22" s="6">
        <v>34.799999999999997</v>
      </c>
      <c r="D22" s="6">
        <v>8.9</v>
      </c>
      <c r="E22" s="6">
        <v>8.9</v>
      </c>
    </row>
    <row r="23" spans="1:5" ht="15" hidden="1" thickBot="1">
      <c r="A23" s="56"/>
      <c r="B23" s="58" t="s">
        <v>224</v>
      </c>
      <c r="C23" s="6">
        <v>0</v>
      </c>
      <c r="D23" s="6">
        <v>0</v>
      </c>
      <c r="E23" s="6">
        <v>0</v>
      </c>
    </row>
    <row r="24" spans="1:5" ht="15" hidden="1" thickBot="1">
      <c r="A24" s="56"/>
      <c r="B24" s="58" t="s">
        <v>225</v>
      </c>
      <c r="C24" s="6">
        <v>0</v>
      </c>
      <c r="D24" s="6">
        <v>0</v>
      </c>
      <c r="E24" s="6">
        <v>0</v>
      </c>
    </row>
    <row r="25" spans="1:5" ht="19.8" thickBot="1">
      <c r="A25" s="56" t="s">
        <v>226</v>
      </c>
      <c r="B25" s="5" t="s">
        <v>100</v>
      </c>
      <c r="C25" s="6">
        <v>-312.89999999999998</v>
      </c>
      <c r="D25" s="6">
        <v>-194.5</v>
      </c>
      <c r="E25" s="6">
        <v>-206.4</v>
      </c>
    </row>
    <row r="26" spans="1:5" ht="15" hidden="1" thickBot="1">
      <c r="A26" s="56" t="s">
        <v>227</v>
      </c>
      <c r="B26" s="58" t="s">
        <v>228</v>
      </c>
      <c r="C26" s="6">
        <v>0</v>
      </c>
      <c r="D26" s="6">
        <v>0</v>
      </c>
      <c r="E26" s="6">
        <v>0</v>
      </c>
    </row>
    <row r="27" spans="1:5" ht="31.5" customHeight="1" thickBot="1">
      <c r="A27" s="56" t="s">
        <v>227</v>
      </c>
      <c r="B27" s="5" t="s">
        <v>248</v>
      </c>
      <c r="C27" s="6">
        <v>58</v>
      </c>
      <c r="D27" s="6">
        <v>0</v>
      </c>
      <c r="E27" s="6">
        <v>0</v>
      </c>
    </row>
    <row r="28" spans="1:5" ht="15" thickBot="1">
      <c r="A28" s="56"/>
      <c r="B28" s="5" t="s">
        <v>101</v>
      </c>
      <c r="C28" s="6">
        <v>0</v>
      </c>
      <c r="D28" s="6">
        <v>0</v>
      </c>
      <c r="E28" s="6">
        <v>-7</v>
      </c>
    </row>
    <row r="29" spans="1:5" ht="15" thickBot="1">
      <c r="A29" s="56"/>
      <c r="B29" s="5" t="s">
        <v>229</v>
      </c>
      <c r="C29" s="6">
        <v>-1</v>
      </c>
      <c r="D29" s="6">
        <v>0</v>
      </c>
      <c r="E29" s="6">
        <v>0</v>
      </c>
    </row>
    <row r="30" spans="1:5" ht="14.25" customHeight="1" thickBot="1">
      <c r="A30" s="56" t="s">
        <v>227</v>
      </c>
      <c r="B30" s="5" t="s">
        <v>102</v>
      </c>
      <c r="C30" s="6">
        <v>0</v>
      </c>
      <c r="D30" s="6">
        <v>-23.200000000000003</v>
      </c>
      <c r="E30" s="6">
        <v>-23.200000000000003</v>
      </c>
    </row>
    <row r="31" spans="1:5" ht="19.8" thickBot="1">
      <c r="A31" s="56" t="s">
        <v>227</v>
      </c>
      <c r="B31" s="5" t="s">
        <v>230</v>
      </c>
      <c r="C31" s="6">
        <v>0</v>
      </c>
      <c r="D31" s="6">
        <v>-44</v>
      </c>
      <c r="E31" s="6">
        <v>-44</v>
      </c>
    </row>
    <row r="32" spans="1:5" ht="15" thickBot="1">
      <c r="A32" s="4"/>
      <c r="B32" s="4" t="s">
        <v>103</v>
      </c>
      <c r="C32" s="7">
        <v>-219.2</v>
      </c>
      <c r="D32" s="7">
        <f>SUM(D21:D31)</f>
        <v>-243</v>
      </c>
      <c r="E32" s="7">
        <f>SUM(E21:E31)</f>
        <v>-261.8</v>
      </c>
    </row>
    <row r="33" spans="1:5" ht="15" thickBot="1">
      <c r="A33" s="56" t="s">
        <v>214</v>
      </c>
      <c r="B33" s="5" t="s">
        <v>104</v>
      </c>
      <c r="C33" s="6">
        <v>939.3</v>
      </c>
      <c r="D33" s="6">
        <v>252.1</v>
      </c>
      <c r="E33" s="6">
        <v>252.1</v>
      </c>
    </row>
    <row r="34" spans="1:5" ht="15" thickBot="1">
      <c r="A34" s="56" t="s">
        <v>214</v>
      </c>
      <c r="B34" s="5" t="s">
        <v>105</v>
      </c>
      <c r="C34" s="6">
        <v>860</v>
      </c>
      <c r="D34" s="6">
        <v>0</v>
      </c>
      <c r="E34" s="6">
        <v>0</v>
      </c>
    </row>
    <row r="35" spans="1:5" ht="19.8" thickBot="1">
      <c r="A35" s="56" t="s">
        <v>220</v>
      </c>
      <c r="B35" s="5" t="s">
        <v>106</v>
      </c>
      <c r="C35" s="6">
        <v>-10.6</v>
      </c>
      <c r="D35" s="6">
        <v>0</v>
      </c>
      <c r="E35" s="6">
        <v>0</v>
      </c>
    </row>
    <row r="36" spans="1:5" ht="15" thickBot="1">
      <c r="A36" s="56" t="s">
        <v>214</v>
      </c>
      <c r="B36" s="5" t="s">
        <v>107</v>
      </c>
      <c r="C36" s="6">
        <v>-978.8</v>
      </c>
      <c r="D36" s="6">
        <v>-184.1</v>
      </c>
      <c r="E36" s="6">
        <v>-77.5</v>
      </c>
    </row>
    <row r="37" spans="1:5" ht="15" hidden="1" thickBot="1">
      <c r="A37" s="56"/>
      <c r="B37" s="58" t="s">
        <v>231</v>
      </c>
      <c r="C37" s="6">
        <v>0</v>
      </c>
      <c r="D37" s="6">
        <v>0</v>
      </c>
      <c r="E37" s="6">
        <v>0</v>
      </c>
    </row>
    <row r="38" spans="1:5" ht="15" thickBot="1">
      <c r="A38" s="56"/>
      <c r="B38" s="5" t="s">
        <v>108</v>
      </c>
      <c r="C38" s="6">
        <v>-346</v>
      </c>
      <c r="D38" s="6">
        <v>-363.6</v>
      </c>
      <c r="E38" s="6">
        <v>-360.5</v>
      </c>
    </row>
    <row r="39" spans="1:5" ht="15" thickBot="1">
      <c r="A39" s="56" t="s">
        <v>214</v>
      </c>
      <c r="B39" s="5" t="s">
        <v>109</v>
      </c>
      <c r="C39" s="6">
        <v>-92.7</v>
      </c>
      <c r="D39" s="6">
        <v>-73</v>
      </c>
      <c r="E39" s="6">
        <v>-78.3</v>
      </c>
    </row>
    <row r="40" spans="1:5" ht="15" thickBot="1">
      <c r="A40" s="56" t="s">
        <v>220</v>
      </c>
      <c r="B40" s="5" t="s">
        <v>110</v>
      </c>
      <c r="C40" s="6">
        <v>0</v>
      </c>
      <c r="D40" s="6">
        <v>506.9</v>
      </c>
      <c r="E40" s="6">
        <v>506.9</v>
      </c>
    </row>
    <row r="41" spans="1:5" ht="15" thickBot="1">
      <c r="A41" s="56" t="s">
        <v>211</v>
      </c>
      <c r="B41" s="5" t="s">
        <v>111</v>
      </c>
      <c r="C41" s="6">
        <v>-720</v>
      </c>
      <c r="D41" s="6">
        <v>0</v>
      </c>
      <c r="E41" s="6">
        <v>0</v>
      </c>
    </row>
    <row r="42" spans="1:5" ht="15" thickBot="1">
      <c r="A42" s="56" t="s">
        <v>211</v>
      </c>
      <c r="B42" s="5" t="s">
        <v>232</v>
      </c>
      <c r="C42" s="6">
        <v>1000</v>
      </c>
      <c r="D42" s="6">
        <v>0</v>
      </c>
      <c r="E42" s="6">
        <v>0</v>
      </c>
    </row>
    <row r="43" spans="1:5" ht="15" thickBot="1">
      <c r="A43" s="56"/>
      <c r="B43" s="5" t="s">
        <v>112</v>
      </c>
      <c r="C43" s="6">
        <v>0</v>
      </c>
      <c r="D43" s="6">
        <v>-2.7</v>
      </c>
      <c r="E43" s="6">
        <v>-2.7</v>
      </c>
    </row>
    <row r="44" spans="1:5" ht="15" thickBot="1">
      <c r="A44" s="4"/>
      <c r="B44" s="4" t="s">
        <v>113</v>
      </c>
      <c r="C44" s="7">
        <v>651.20000000000005</v>
      </c>
      <c r="D44" s="7">
        <f>SUM(D33:D43)</f>
        <v>135.59999999999997</v>
      </c>
      <c r="E44" s="7">
        <f>SUM(E33:E43)</f>
        <v>240</v>
      </c>
    </row>
    <row r="45" spans="1:5" ht="15" thickBot="1">
      <c r="A45" s="4"/>
      <c r="B45" s="4" t="s">
        <v>114</v>
      </c>
      <c r="C45" s="7">
        <v>482.4</v>
      </c>
      <c r="D45" s="7">
        <f>D44+D32+D20</f>
        <v>166.39999999999998</v>
      </c>
      <c r="E45" s="7">
        <f>E44+E32+E20</f>
        <v>-83.899999999999864</v>
      </c>
    </row>
    <row r="46" spans="1:5" ht="19.8" thickBot="1">
      <c r="A46" s="56"/>
      <c r="B46" s="5" t="s">
        <v>115</v>
      </c>
      <c r="C46" s="6">
        <v>482.4</v>
      </c>
      <c r="D46" s="6">
        <v>166.4</v>
      </c>
      <c r="E46" s="6">
        <v>-83.9</v>
      </c>
    </row>
    <row r="47" spans="1:5" ht="19.8" thickBot="1">
      <c r="A47" s="56"/>
      <c r="B47" s="5" t="s">
        <v>116</v>
      </c>
      <c r="C47" s="6">
        <v>0</v>
      </c>
      <c r="D47" s="6">
        <v>0</v>
      </c>
      <c r="E47" s="6">
        <v>0</v>
      </c>
    </row>
    <row r="48" spans="1:5" ht="15" thickBot="1">
      <c r="A48" s="4"/>
      <c r="B48" s="4" t="s">
        <v>117</v>
      </c>
      <c r="C48" s="7">
        <v>458.7</v>
      </c>
      <c r="D48" s="7">
        <v>292.3</v>
      </c>
      <c r="E48" s="7">
        <v>542.6</v>
      </c>
    </row>
    <row r="49" spans="1:5" ht="15" thickBot="1">
      <c r="A49" s="4"/>
      <c r="B49" s="4" t="s">
        <v>118</v>
      </c>
      <c r="C49" s="7">
        <v>941.1</v>
      </c>
      <c r="D49" s="7">
        <f>(D48+D45)</f>
        <v>458.7</v>
      </c>
      <c r="E49" s="7">
        <f>E48+E45</f>
        <v>458.70000000000016</v>
      </c>
    </row>
    <row r="51" spans="1:5">
      <c r="C51" s="59"/>
      <c r="D51" s="59"/>
      <c r="E51" s="59"/>
    </row>
  </sheetData>
  <pageMargins left="0.7" right="0.7" top="0.75" bottom="0.75" header="0.3" footer="0.3"/>
  <pageSetup orientation="portrait" r:id="rId1"/>
  <customProperties>
    <customPr name="_pios_id" r:id="rId2"/>
  </customPropertie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40" id="{F810123C-020E-438F-8690-ADD5A010E155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C44</xm:sqref>
        </x14:conditionalFormatting>
        <x14:conditionalFormatting xmlns:xm="http://schemas.microsoft.com/office/excel/2006/main">
          <x14:cfRule type="expression" priority="239" stopIfTrue="1" id="{FDD08CEA-A27A-4203-B1E8-5E8B6E02D01D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C44</xm:sqref>
        </x14:conditionalFormatting>
        <x14:conditionalFormatting xmlns:xm="http://schemas.microsoft.com/office/excel/2006/main">
          <x14:cfRule type="expression" priority="238" id="{4ACA1F84-C592-4E01-B23A-0CEC9883CF96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D44</xm:sqref>
        </x14:conditionalFormatting>
        <x14:conditionalFormatting xmlns:xm="http://schemas.microsoft.com/office/excel/2006/main">
          <x14:cfRule type="expression" priority="237" stopIfTrue="1" id="{D216226D-BCEF-4233-95BA-8F236308B84B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D44</xm:sqref>
        </x14:conditionalFormatting>
        <x14:conditionalFormatting xmlns:xm="http://schemas.microsoft.com/office/excel/2006/main">
          <x14:cfRule type="expression" priority="236" id="{78E9A2FA-C321-4A75-89CE-854ACD80E67B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E44</xm:sqref>
        </x14:conditionalFormatting>
        <x14:conditionalFormatting xmlns:xm="http://schemas.microsoft.com/office/excel/2006/main">
          <x14:cfRule type="expression" priority="235" stopIfTrue="1" id="{5CD24E50-07CB-4676-A1A8-EDF6CE15B10F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E44</xm:sqref>
        </x14:conditionalFormatting>
        <x14:conditionalFormatting xmlns:xm="http://schemas.microsoft.com/office/excel/2006/main">
          <x14:cfRule type="expression" priority="234" id="{7AF950D2-526C-449D-9469-0EACB39FFF46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C35</xm:sqref>
        </x14:conditionalFormatting>
        <x14:conditionalFormatting xmlns:xm="http://schemas.microsoft.com/office/excel/2006/main">
          <x14:cfRule type="expression" priority="233" stopIfTrue="1" id="{98F947DC-4692-485E-A84E-35A82C1F0374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C35</xm:sqref>
        </x14:conditionalFormatting>
        <x14:conditionalFormatting xmlns:xm="http://schemas.microsoft.com/office/excel/2006/main">
          <x14:cfRule type="expression" priority="232" id="{84EEC8A1-A550-4BC4-AF7F-953CE444C7C9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D35</xm:sqref>
        </x14:conditionalFormatting>
        <x14:conditionalFormatting xmlns:xm="http://schemas.microsoft.com/office/excel/2006/main">
          <x14:cfRule type="expression" priority="231" stopIfTrue="1" id="{CF3BEF34-AC3B-454E-B5E4-0E03A83BC47D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D35</xm:sqref>
        </x14:conditionalFormatting>
        <x14:conditionalFormatting xmlns:xm="http://schemas.microsoft.com/office/excel/2006/main">
          <x14:cfRule type="expression" priority="230" id="{CC6C79E3-BE72-4C16-B117-D0EB4212F004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E35</xm:sqref>
        </x14:conditionalFormatting>
        <x14:conditionalFormatting xmlns:xm="http://schemas.microsoft.com/office/excel/2006/main">
          <x14:cfRule type="expression" priority="229" stopIfTrue="1" id="{7BF6FC19-4560-4CCC-AAF3-D49A83B8AC02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E35</xm:sqref>
        </x14:conditionalFormatting>
        <x14:conditionalFormatting xmlns:xm="http://schemas.microsoft.com/office/excel/2006/main">
          <x14:cfRule type="expression" priority="228" id="{C1CD83A8-ACF9-4CF4-8872-92E916AE9082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C38</xm:sqref>
        </x14:conditionalFormatting>
        <x14:conditionalFormatting xmlns:xm="http://schemas.microsoft.com/office/excel/2006/main">
          <x14:cfRule type="expression" priority="227" stopIfTrue="1" id="{CF9B9169-7B98-4B23-9155-DD9BE25F1A32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C38</xm:sqref>
        </x14:conditionalFormatting>
        <x14:conditionalFormatting xmlns:xm="http://schemas.microsoft.com/office/excel/2006/main">
          <x14:cfRule type="expression" priority="226" id="{198F9078-611D-4674-9B59-2C8C1641DE86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D38</xm:sqref>
        </x14:conditionalFormatting>
        <x14:conditionalFormatting xmlns:xm="http://schemas.microsoft.com/office/excel/2006/main">
          <x14:cfRule type="expression" priority="225" stopIfTrue="1" id="{18A3A700-07FB-44B6-B188-6605B685B37E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D38</xm:sqref>
        </x14:conditionalFormatting>
        <x14:conditionalFormatting xmlns:xm="http://schemas.microsoft.com/office/excel/2006/main">
          <x14:cfRule type="expression" priority="224" id="{F56E522C-A44E-4AC0-81A6-CA9E4B89A8D3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E38</xm:sqref>
        </x14:conditionalFormatting>
        <x14:conditionalFormatting xmlns:xm="http://schemas.microsoft.com/office/excel/2006/main">
          <x14:cfRule type="expression" priority="223" stopIfTrue="1" id="{066CCD96-E2B6-42C4-974E-121F55E2E3D3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E38</xm:sqref>
        </x14:conditionalFormatting>
        <x14:conditionalFormatting xmlns:xm="http://schemas.microsoft.com/office/excel/2006/main">
          <x14:cfRule type="expression" priority="222" id="{DBF964AC-23EC-4788-B36E-E609923E72F1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C39</xm:sqref>
        </x14:conditionalFormatting>
        <x14:conditionalFormatting xmlns:xm="http://schemas.microsoft.com/office/excel/2006/main">
          <x14:cfRule type="expression" priority="221" stopIfTrue="1" id="{70AF9D8C-4193-4A03-A18D-8B8624606445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C39</xm:sqref>
        </x14:conditionalFormatting>
        <x14:conditionalFormatting xmlns:xm="http://schemas.microsoft.com/office/excel/2006/main">
          <x14:cfRule type="expression" priority="220" id="{E7DE40BA-2C23-416A-A4F4-417B01AB6131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D39</xm:sqref>
        </x14:conditionalFormatting>
        <x14:conditionalFormatting xmlns:xm="http://schemas.microsoft.com/office/excel/2006/main">
          <x14:cfRule type="expression" priority="219" stopIfTrue="1" id="{91D336A0-2274-43E6-82D8-AC57AA4C816E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D39</xm:sqref>
        </x14:conditionalFormatting>
        <x14:conditionalFormatting xmlns:xm="http://schemas.microsoft.com/office/excel/2006/main">
          <x14:cfRule type="expression" priority="218" id="{22DB0A1E-479C-4491-8A67-1C37F65AD4EF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E39</xm:sqref>
        </x14:conditionalFormatting>
        <x14:conditionalFormatting xmlns:xm="http://schemas.microsoft.com/office/excel/2006/main">
          <x14:cfRule type="expression" priority="217" stopIfTrue="1" id="{0C9F21AF-0402-4F35-A3BB-1A02C9EB212A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E39</xm:sqref>
        </x14:conditionalFormatting>
        <x14:conditionalFormatting xmlns:xm="http://schemas.microsoft.com/office/excel/2006/main">
          <x14:cfRule type="expression" priority="216" id="{DF6A0399-5D9A-4CA4-B4C6-A8463906A13B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C43</xm:sqref>
        </x14:conditionalFormatting>
        <x14:conditionalFormatting xmlns:xm="http://schemas.microsoft.com/office/excel/2006/main">
          <x14:cfRule type="expression" priority="215" stopIfTrue="1" id="{99635069-02BF-4B1B-8700-E9B07B75ECF9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C43</xm:sqref>
        </x14:conditionalFormatting>
        <x14:conditionalFormatting xmlns:xm="http://schemas.microsoft.com/office/excel/2006/main">
          <x14:cfRule type="expression" priority="214" id="{56A3447D-810D-40FF-A3DC-34AD52A806D2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D43</xm:sqref>
        </x14:conditionalFormatting>
        <x14:conditionalFormatting xmlns:xm="http://schemas.microsoft.com/office/excel/2006/main">
          <x14:cfRule type="expression" priority="213" stopIfTrue="1" id="{80D7F5CF-2268-4918-96EE-B5AF7BC0B7CD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D43</xm:sqref>
        </x14:conditionalFormatting>
        <x14:conditionalFormatting xmlns:xm="http://schemas.microsoft.com/office/excel/2006/main">
          <x14:cfRule type="expression" priority="212" id="{032BE4F6-AAAB-431A-929D-06E4413647DD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E43</xm:sqref>
        </x14:conditionalFormatting>
        <x14:conditionalFormatting xmlns:xm="http://schemas.microsoft.com/office/excel/2006/main">
          <x14:cfRule type="expression" priority="211" stopIfTrue="1" id="{EA0FF956-1615-46F2-BD95-979D8A946F91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E43</xm:sqref>
        </x14:conditionalFormatting>
        <x14:conditionalFormatting xmlns:xm="http://schemas.microsoft.com/office/excel/2006/main">
          <x14:cfRule type="expression" priority="210" id="{8B5F071C-8E4E-40EF-8906-8B9F55A0EFB8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C15</xm:sqref>
        </x14:conditionalFormatting>
        <x14:conditionalFormatting xmlns:xm="http://schemas.microsoft.com/office/excel/2006/main">
          <x14:cfRule type="expression" priority="209" stopIfTrue="1" id="{DDE2D35F-355F-40EA-8471-FF71F968149C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C15</xm:sqref>
        </x14:conditionalFormatting>
        <x14:conditionalFormatting xmlns:xm="http://schemas.microsoft.com/office/excel/2006/main">
          <x14:cfRule type="expression" priority="208" id="{36629E74-32E0-43AB-A552-B1CDAF2968B1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D15</xm:sqref>
        </x14:conditionalFormatting>
        <x14:conditionalFormatting xmlns:xm="http://schemas.microsoft.com/office/excel/2006/main">
          <x14:cfRule type="expression" priority="207" stopIfTrue="1" id="{32037B1F-5070-4610-B63E-7359228F67A9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D15</xm:sqref>
        </x14:conditionalFormatting>
        <x14:conditionalFormatting xmlns:xm="http://schemas.microsoft.com/office/excel/2006/main">
          <x14:cfRule type="expression" priority="206" id="{E7BF9189-F5F5-4E38-8377-61A1F31254CE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E15</xm:sqref>
        </x14:conditionalFormatting>
        <x14:conditionalFormatting xmlns:xm="http://schemas.microsoft.com/office/excel/2006/main">
          <x14:cfRule type="expression" priority="205" stopIfTrue="1" id="{63D7AEE1-744D-43F3-A65F-ECCF493C359F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E15</xm:sqref>
        </x14:conditionalFormatting>
        <x14:conditionalFormatting xmlns:xm="http://schemas.microsoft.com/office/excel/2006/main">
          <x14:cfRule type="expression" priority="203" stopIfTrue="1" id="{54F40CCD-9365-47E7-A768-56D48CE5CC36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204" id="{8A8B0A6D-C5D4-447E-9350-62C2CA408DF8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C8</xm:sqref>
        </x14:conditionalFormatting>
        <x14:conditionalFormatting xmlns:xm="http://schemas.microsoft.com/office/excel/2006/main">
          <x14:cfRule type="expression" priority="201" stopIfTrue="1" id="{0DFE45B9-8D64-496A-A828-02F1770AAAB6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202" id="{49FD0168-C0E5-4CA9-8633-103E879F6CDD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D8</xm:sqref>
        </x14:conditionalFormatting>
        <x14:conditionalFormatting xmlns:xm="http://schemas.microsoft.com/office/excel/2006/main">
          <x14:cfRule type="expression" priority="199" stopIfTrue="1" id="{3E4FCE8B-4323-4304-929D-1660B6877B32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200" id="{A19CB207-CF2B-46F2-BABA-A9F7FB70DF53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E8</xm:sqref>
        </x14:conditionalFormatting>
        <x14:conditionalFormatting xmlns:xm="http://schemas.microsoft.com/office/excel/2006/main">
          <x14:cfRule type="expression" priority="198" id="{136442AE-A3CE-4877-BA3A-5B7C2F65A01A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C12</xm:sqref>
        </x14:conditionalFormatting>
        <x14:conditionalFormatting xmlns:xm="http://schemas.microsoft.com/office/excel/2006/main">
          <x14:cfRule type="expression" priority="197" stopIfTrue="1" id="{150D5E4C-23B5-45F3-8D87-BA4341CCE1EE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C12</xm:sqref>
        </x14:conditionalFormatting>
        <x14:conditionalFormatting xmlns:xm="http://schemas.microsoft.com/office/excel/2006/main">
          <x14:cfRule type="expression" priority="196" id="{8708332D-E9D3-4B0C-AD7F-0A75E530A858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D12</xm:sqref>
        </x14:conditionalFormatting>
        <x14:conditionalFormatting xmlns:xm="http://schemas.microsoft.com/office/excel/2006/main">
          <x14:cfRule type="expression" priority="195" stopIfTrue="1" id="{D81EF05E-547A-4FFB-B185-00017A97E844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D12</xm:sqref>
        </x14:conditionalFormatting>
        <x14:conditionalFormatting xmlns:xm="http://schemas.microsoft.com/office/excel/2006/main">
          <x14:cfRule type="expression" priority="194" id="{6138C6BA-3F3A-43DD-869E-863217C3975E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E12</xm:sqref>
        </x14:conditionalFormatting>
        <x14:conditionalFormatting xmlns:xm="http://schemas.microsoft.com/office/excel/2006/main">
          <x14:cfRule type="expression" priority="193" stopIfTrue="1" id="{40ED13EC-C145-4341-9DBE-2B1E272D9017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E12</xm:sqref>
        </x14:conditionalFormatting>
        <x14:conditionalFormatting xmlns:xm="http://schemas.microsoft.com/office/excel/2006/main">
          <x14:cfRule type="expression" priority="192" id="{F5127A16-D7E0-4A1E-8998-63B93E42C490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C13</xm:sqref>
        </x14:conditionalFormatting>
        <x14:conditionalFormatting xmlns:xm="http://schemas.microsoft.com/office/excel/2006/main">
          <x14:cfRule type="expression" priority="191" stopIfTrue="1" id="{ED2C18D3-3CFC-46B9-A438-728170669F19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C13</xm:sqref>
        </x14:conditionalFormatting>
        <x14:conditionalFormatting xmlns:xm="http://schemas.microsoft.com/office/excel/2006/main">
          <x14:cfRule type="expression" priority="190" id="{CA8F87B7-20C4-4BBF-9520-66778007C519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D13</xm:sqref>
        </x14:conditionalFormatting>
        <x14:conditionalFormatting xmlns:xm="http://schemas.microsoft.com/office/excel/2006/main">
          <x14:cfRule type="expression" priority="189" stopIfTrue="1" id="{CE02A8E6-EC25-4FBD-9CF7-8A1AB73912D7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D13</xm:sqref>
        </x14:conditionalFormatting>
        <x14:conditionalFormatting xmlns:xm="http://schemas.microsoft.com/office/excel/2006/main">
          <x14:cfRule type="expression" priority="188" id="{C34231E4-DBA9-4F33-AC42-BBEA3C465988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E13</xm:sqref>
        </x14:conditionalFormatting>
        <x14:conditionalFormatting xmlns:xm="http://schemas.microsoft.com/office/excel/2006/main">
          <x14:cfRule type="expression" priority="187" stopIfTrue="1" id="{D77A50D2-B7A0-471B-94AC-A3545DA2D2E0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E13</xm:sqref>
        </x14:conditionalFormatting>
        <x14:conditionalFormatting xmlns:xm="http://schemas.microsoft.com/office/excel/2006/main">
          <x14:cfRule type="expression" priority="186" id="{EC83A416-288E-44BE-B3C1-CD67C31F7AAC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C14</xm:sqref>
        </x14:conditionalFormatting>
        <x14:conditionalFormatting xmlns:xm="http://schemas.microsoft.com/office/excel/2006/main">
          <x14:cfRule type="expression" priority="185" stopIfTrue="1" id="{75B0863D-AA4B-4F76-9DD4-4721ABE96A50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C14</xm:sqref>
        </x14:conditionalFormatting>
        <x14:conditionalFormatting xmlns:xm="http://schemas.microsoft.com/office/excel/2006/main">
          <x14:cfRule type="expression" priority="184" id="{2A0D1AB4-FC9B-4B7D-BEF3-55A0D5AF5A6B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D14</xm:sqref>
        </x14:conditionalFormatting>
        <x14:conditionalFormatting xmlns:xm="http://schemas.microsoft.com/office/excel/2006/main">
          <x14:cfRule type="expression" priority="183" stopIfTrue="1" id="{BF80439B-45A4-4F21-B906-F120EFDF15A5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D14</xm:sqref>
        </x14:conditionalFormatting>
        <x14:conditionalFormatting xmlns:xm="http://schemas.microsoft.com/office/excel/2006/main">
          <x14:cfRule type="expression" priority="182" id="{0F4FC00B-F67D-47C6-B453-CC124B8DEFFF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E14</xm:sqref>
        </x14:conditionalFormatting>
        <x14:conditionalFormatting xmlns:xm="http://schemas.microsoft.com/office/excel/2006/main">
          <x14:cfRule type="expression" priority="181" stopIfTrue="1" id="{71953855-6141-45A1-AE83-D7EB51104393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E14</xm:sqref>
        </x14:conditionalFormatting>
        <x14:conditionalFormatting xmlns:xm="http://schemas.microsoft.com/office/excel/2006/main">
          <x14:cfRule type="expression" priority="180" id="{D6767BAA-2683-45EE-8F5F-C6C50FF24DF8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C20</xm:sqref>
        </x14:conditionalFormatting>
        <x14:conditionalFormatting xmlns:xm="http://schemas.microsoft.com/office/excel/2006/main">
          <x14:cfRule type="expression" priority="179" stopIfTrue="1" id="{1C4E1867-FC31-4725-A7B1-4D5498E3ABD7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C20</xm:sqref>
        </x14:conditionalFormatting>
        <x14:conditionalFormatting xmlns:xm="http://schemas.microsoft.com/office/excel/2006/main">
          <x14:cfRule type="expression" priority="178" id="{B577573D-FAAD-49B5-9798-1CB5C2471849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D20</xm:sqref>
        </x14:conditionalFormatting>
        <x14:conditionalFormatting xmlns:xm="http://schemas.microsoft.com/office/excel/2006/main">
          <x14:cfRule type="expression" priority="177" stopIfTrue="1" id="{EA270575-A923-4D84-B33F-50281EA5B681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D20</xm:sqref>
        </x14:conditionalFormatting>
        <x14:conditionalFormatting xmlns:xm="http://schemas.microsoft.com/office/excel/2006/main">
          <x14:cfRule type="expression" priority="176" id="{AEE6E6ED-FC3E-4883-B344-BFB92A317372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E20</xm:sqref>
        </x14:conditionalFormatting>
        <x14:conditionalFormatting xmlns:xm="http://schemas.microsoft.com/office/excel/2006/main">
          <x14:cfRule type="expression" priority="175" stopIfTrue="1" id="{C3F9D8E0-2889-4143-A068-AE8E790FBFFC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E20</xm:sqref>
        </x14:conditionalFormatting>
        <x14:conditionalFormatting xmlns:xm="http://schemas.microsoft.com/office/excel/2006/main">
          <x14:cfRule type="expression" priority="174" id="{3DA4C3ED-9106-4737-9327-AE6B7FF4E2FA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C19</xm:sqref>
        </x14:conditionalFormatting>
        <x14:conditionalFormatting xmlns:xm="http://schemas.microsoft.com/office/excel/2006/main">
          <x14:cfRule type="expression" priority="173" stopIfTrue="1" id="{B0ECCD77-25E1-40D8-9B0D-E2831965245B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C19</xm:sqref>
        </x14:conditionalFormatting>
        <x14:conditionalFormatting xmlns:xm="http://schemas.microsoft.com/office/excel/2006/main">
          <x14:cfRule type="expression" priority="172" id="{D99C2981-3E06-4E0E-A4B2-AB92578ABF96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D19</xm:sqref>
        </x14:conditionalFormatting>
        <x14:conditionalFormatting xmlns:xm="http://schemas.microsoft.com/office/excel/2006/main">
          <x14:cfRule type="expression" priority="171" stopIfTrue="1" id="{D5C9ACF9-0115-42E6-AF97-CF8790D32310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D19</xm:sqref>
        </x14:conditionalFormatting>
        <x14:conditionalFormatting xmlns:xm="http://schemas.microsoft.com/office/excel/2006/main">
          <x14:cfRule type="expression" priority="170" id="{C47A5DB6-BE7E-4B7F-BB16-F6569952C8A3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E19</xm:sqref>
        </x14:conditionalFormatting>
        <x14:conditionalFormatting xmlns:xm="http://schemas.microsoft.com/office/excel/2006/main">
          <x14:cfRule type="expression" priority="169" stopIfTrue="1" id="{64349D44-8A26-4CD3-9978-EC44C036BE20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E19</xm:sqref>
        </x14:conditionalFormatting>
        <x14:conditionalFormatting xmlns:xm="http://schemas.microsoft.com/office/excel/2006/main">
          <x14:cfRule type="expression" priority="168" id="{E3789B69-1B22-47BC-A665-FCDEF2951681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C17</xm:sqref>
        </x14:conditionalFormatting>
        <x14:conditionalFormatting xmlns:xm="http://schemas.microsoft.com/office/excel/2006/main">
          <x14:cfRule type="expression" priority="167" stopIfTrue="1" id="{138687C3-92BC-4C94-AE27-CD56F7B052F5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C17</xm:sqref>
        </x14:conditionalFormatting>
        <x14:conditionalFormatting xmlns:xm="http://schemas.microsoft.com/office/excel/2006/main">
          <x14:cfRule type="expression" priority="166" id="{5C1A7F48-DDB4-4E2E-91E9-332E7B3D307D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D17</xm:sqref>
        </x14:conditionalFormatting>
        <x14:conditionalFormatting xmlns:xm="http://schemas.microsoft.com/office/excel/2006/main">
          <x14:cfRule type="expression" priority="165" stopIfTrue="1" id="{9D7D50FC-A4D7-4F1B-BDAB-08FB7DB1395A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D17</xm:sqref>
        </x14:conditionalFormatting>
        <x14:conditionalFormatting xmlns:xm="http://schemas.microsoft.com/office/excel/2006/main">
          <x14:cfRule type="expression" priority="164" id="{A50DADEE-1F7E-4B4D-98E5-F674347F635A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E17</xm:sqref>
        </x14:conditionalFormatting>
        <x14:conditionalFormatting xmlns:xm="http://schemas.microsoft.com/office/excel/2006/main">
          <x14:cfRule type="expression" priority="163" stopIfTrue="1" id="{FB1E56F2-1FE9-469E-971C-6A596BE6E192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E17</xm:sqref>
        </x14:conditionalFormatting>
        <x14:conditionalFormatting xmlns:xm="http://schemas.microsoft.com/office/excel/2006/main">
          <x14:cfRule type="expression" priority="162" id="{D1BADA76-3787-46D8-963A-C0FC6A43DEA8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C18</xm:sqref>
        </x14:conditionalFormatting>
        <x14:conditionalFormatting xmlns:xm="http://schemas.microsoft.com/office/excel/2006/main">
          <x14:cfRule type="expression" priority="161" stopIfTrue="1" id="{DB6F50CC-7CFA-4175-A652-A6D099F8ED0A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C18</xm:sqref>
        </x14:conditionalFormatting>
        <x14:conditionalFormatting xmlns:xm="http://schemas.microsoft.com/office/excel/2006/main">
          <x14:cfRule type="expression" priority="160" id="{846EB9DD-5F63-4389-83DF-37A59884D559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D18</xm:sqref>
        </x14:conditionalFormatting>
        <x14:conditionalFormatting xmlns:xm="http://schemas.microsoft.com/office/excel/2006/main">
          <x14:cfRule type="expression" priority="159" stopIfTrue="1" id="{1C5BE614-457B-4D6B-8A0E-281E757753E3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D18</xm:sqref>
        </x14:conditionalFormatting>
        <x14:conditionalFormatting xmlns:xm="http://schemas.microsoft.com/office/excel/2006/main">
          <x14:cfRule type="expression" priority="158" id="{C0737DF7-E091-4893-A1F6-CDB2CB80EFF4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E18</xm:sqref>
        </x14:conditionalFormatting>
        <x14:conditionalFormatting xmlns:xm="http://schemas.microsoft.com/office/excel/2006/main">
          <x14:cfRule type="expression" priority="157" stopIfTrue="1" id="{F4AB5DC2-A262-4EA9-9226-9D3123689C1E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E18</xm:sqref>
        </x14:conditionalFormatting>
        <x14:conditionalFormatting xmlns:xm="http://schemas.microsoft.com/office/excel/2006/main">
          <x14:cfRule type="expression" priority="155" stopIfTrue="1" id="{2D1C6324-343B-4B41-9D9E-92BC23511AC0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156" id="{45AB7C07-D10B-480F-B014-B9561B316322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C9</xm:sqref>
        </x14:conditionalFormatting>
        <x14:conditionalFormatting xmlns:xm="http://schemas.microsoft.com/office/excel/2006/main">
          <x14:cfRule type="expression" priority="153" stopIfTrue="1" id="{6845726F-7BFB-42F9-B822-B01E3709DF66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154" id="{BAA5E4C6-DBAC-4462-9C69-7F7FA66BD33B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D9</xm:sqref>
        </x14:conditionalFormatting>
        <x14:conditionalFormatting xmlns:xm="http://schemas.microsoft.com/office/excel/2006/main">
          <x14:cfRule type="expression" priority="151" stopIfTrue="1" id="{1643E09D-5586-474F-9B23-89E0B2F4E64A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152" id="{9BB22E2C-BAF1-4615-A724-AB627F6A8F44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E9</xm:sqref>
        </x14:conditionalFormatting>
        <x14:conditionalFormatting xmlns:xm="http://schemas.microsoft.com/office/excel/2006/main">
          <x14:cfRule type="expression" priority="150" id="{CBF1E5CC-500C-49BA-8C4C-9F7899D3EA18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C10</xm:sqref>
        </x14:conditionalFormatting>
        <x14:conditionalFormatting xmlns:xm="http://schemas.microsoft.com/office/excel/2006/main">
          <x14:cfRule type="expression" priority="149" stopIfTrue="1" id="{201C6126-CAB0-4827-A264-10921E5DBFE4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C10</xm:sqref>
        </x14:conditionalFormatting>
        <x14:conditionalFormatting xmlns:xm="http://schemas.microsoft.com/office/excel/2006/main">
          <x14:cfRule type="expression" priority="148" id="{8F47AA20-75E8-4D54-B622-EDC518EDAF4E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D10</xm:sqref>
        </x14:conditionalFormatting>
        <x14:conditionalFormatting xmlns:xm="http://schemas.microsoft.com/office/excel/2006/main">
          <x14:cfRule type="expression" priority="147" stopIfTrue="1" id="{EE713976-933B-4AF9-AE91-CD0989120445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D10</xm:sqref>
        </x14:conditionalFormatting>
        <x14:conditionalFormatting xmlns:xm="http://schemas.microsoft.com/office/excel/2006/main">
          <x14:cfRule type="expression" priority="146" id="{08A32E84-353D-4692-9C44-415404BA7695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E10</xm:sqref>
        </x14:conditionalFormatting>
        <x14:conditionalFormatting xmlns:xm="http://schemas.microsoft.com/office/excel/2006/main">
          <x14:cfRule type="expression" priority="145" stopIfTrue="1" id="{C514E516-F0F7-49B4-8F43-D8A23F3D0007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E10</xm:sqref>
        </x14:conditionalFormatting>
        <x14:conditionalFormatting xmlns:xm="http://schemas.microsoft.com/office/excel/2006/main">
          <x14:cfRule type="expression" priority="144" id="{EBCC2CB9-C446-4E7F-BDE3-6E668194C75B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C32</xm:sqref>
        </x14:conditionalFormatting>
        <x14:conditionalFormatting xmlns:xm="http://schemas.microsoft.com/office/excel/2006/main">
          <x14:cfRule type="expression" priority="143" stopIfTrue="1" id="{CA0E3D55-E16D-4923-93D9-7E8451D6C138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C32</xm:sqref>
        </x14:conditionalFormatting>
        <x14:conditionalFormatting xmlns:xm="http://schemas.microsoft.com/office/excel/2006/main">
          <x14:cfRule type="expression" priority="142" id="{FA1E9C7C-D41C-411D-BD79-A78C10798B14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D32</xm:sqref>
        </x14:conditionalFormatting>
        <x14:conditionalFormatting xmlns:xm="http://schemas.microsoft.com/office/excel/2006/main">
          <x14:cfRule type="expression" priority="141" stopIfTrue="1" id="{D31979E8-AE3E-440C-93E8-60CDEC868B77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D32</xm:sqref>
        </x14:conditionalFormatting>
        <x14:conditionalFormatting xmlns:xm="http://schemas.microsoft.com/office/excel/2006/main">
          <x14:cfRule type="expression" priority="140" id="{BD265BCA-E47E-4554-B75B-F70CB3E9B548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E32</xm:sqref>
        </x14:conditionalFormatting>
        <x14:conditionalFormatting xmlns:xm="http://schemas.microsoft.com/office/excel/2006/main">
          <x14:cfRule type="expression" priority="139" stopIfTrue="1" id="{69EF41B2-1CF0-46BB-9BFC-1E1534C5A38B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E32</xm:sqref>
        </x14:conditionalFormatting>
        <x14:conditionalFormatting xmlns:xm="http://schemas.microsoft.com/office/excel/2006/main">
          <x14:cfRule type="expression" priority="138" id="{08CD4582-DD0B-4AC6-82FA-4D3CCC24BFA1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C21</xm:sqref>
        </x14:conditionalFormatting>
        <x14:conditionalFormatting xmlns:xm="http://schemas.microsoft.com/office/excel/2006/main">
          <x14:cfRule type="expression" priority="137" stopIfTrue="1" id="{5980E058-FED2-44F6-A9AB-A660BF1C85A1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C21</xm:sqref>
        </x14:conditionalFormatting>
        <x14:conditionalFormatting xmlns:xm="http://schemas.microsoft.com/office/excel/2006/main">
          <x14:cfRule type="expression" priority="136" id="{2820D41D-565A-42A2-8B38-CF133D4A4C4B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D21</xm:sqref>
        </x14:conditionalFormatting>
        <x14:conditionalFormatting xmlns:xm="http://schemas.microsoft.com/office/excel/2006/main">
          <x14:cfRule type="expression" priority="135" stopIfTrue="1" id="{A73496B9-9843-47F9-9A52-21CE0C58A8DF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D21</xm:sqref>
        </x14:conditionalFormatting>
        <x14:conditionalFormatting xmlns:xm="http://schemas.microsoft.com/office/excel/2006/main">
          <x14:cfRule type="expression" priority="134" id="{784951C1-2D11-4BD4-A882-F74084DC399A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E21</xm:sqref>
        </x14:conditionalFormatting>
        <x14:conditionalFormatting xmlns:xm="http://schemas.microsoft.com/office/excel/2006/main">
          <x14:cfRule type="expression" priority="133" stopIfTrue="1" id="{4E8A23F9-7EA4-4D9D-9CA3-98B216F1206C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E21</xm:sqref>
        </x14:conditionalFormatting>
        <x14:conditionalFormatting xmlns:xm="http://schemas.microsoft.com/office/excel/2006/main">
          <x14:cfRule type="expression" priority="132" id="{0F8A1397-51BF-4BD0-84E2-351991DDBF04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C25</xm:sqref>
        </x14:conditionalFormatting>
        <x14:conditionalFormatting xmlns:xm="http://schemas.microsoft.com/office/excel/2006/main">
          <x14:cfRule type="expression" priority="131" stopIfTrue="1" id="{21B1E5F7-8870-4B2C-98CF-A99B7BDB03EC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C25</xm:sqref>
        </x14:conditionalFormatting>
        <x14:conditionalFormatting xmlns:xm="http://schemas.microsoft.com/office/excel/2006/main">
          <x14:cfRule type="expression" priority="130" id="{7EA3800A-3148-43A9-89F5-462887B4CD49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D25</xm:sqref>
        </x14:conditionalFormatting>
        <x14:conditionalFormatting xmlns:xm="http://schemas.microsoft.com/office/excel/2006/main">
          <x14:cfRule type="expression" priority="129" stopIfTrue="1" id="{71B958ED-35D1-42E4-A00B-FD6CB78C2334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D25</xm:sqref>
        </x14:conditionalFormatting>
        <x14:conditionalFormatting xmlns:xm="http://schemas.microsoft.com/office/excel/2006/main">
          <x14:cfRule type="expression" priority="128" id="{F54D09FB-4662-43F3-9874-B889D9B0A4C4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E25</xm:sqref>
        </x14:conditionalFormatting>
        <x14:conditionalFormatting xmlns:xm="http://schemas.microsoft.com/office/excel/2006/main">
          <x14:cfRule type="expression" priority="127" stopIfTrue="1" id="{2B532CA7-553B-4845-8BAF-749326A744A8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E25</xm:sqref>
        </x14:conditionalFormatting>
        <x14:conditionalFormatting xmlns:xm="http://schemas.microsoft.com/office/excel/2006/main">
          <x14:cfRule type="expression" priority="126" id="{2FF433E3-9907-4530-B4BC-8C7AAB37ECE5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C30</xm:sqref>
        </x14:conditionalFormatting>
        <x14:conditionalFormatting xmlns:xm="http://schemas.microsoft.com/office/excel/2006/main">
          <x14:cfRule type="expression" priority="125" stopIfTrue="1" id="{F158B487-1596-4E55-932A-33558A16D096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C30</xm:sqref>
        </x14:conditionalFormatting>
        <x14:conditionalFormatting xmlns:xm="http://schemas.microsoft.com/office/excel/2006/main">
          <x14:cfRule type="expression" priority="124" id="{93584882-22B9-442A-A764-B364726E5C0A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D30</xm:sqref>
        </x14:conditionalFormatting>
        <x14:conditionalFormatting xmlns:xm="http://schemas.microsoft.com/office/excel/2006/main">
          <x14:cfRule type="expression" priority="123" stopIfTrue="1" id="{11DEA9DE-9DEF-4857-B4FB-C5E06E1F20CA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D30</xm:sqref>
        </x14:conditionalFormatting>
        <x14:conditionalFormatting xmlns:xm="http://schemas.microsoft.com/office/excel/2006/main">
          <x14:cfRule type="expression" priority="122" id="{F0CCA80D-53CA-47C0-8CBE-3D1E0B402331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expression" priority="121" stopIfTrue="1" id="{C0030F36-3E37-4C6C-84F5-E26A33416838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expression" priority="120" id="{7618257D-3D7B-4584-B00E-46D9065584F8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C22</xm:sqref>
        </x14:conditionalFormatting>
        <x14:conditionalFormatting xmlns:xm="http://schemas.microsoft.com/office/excel/2006/main">
          <x14:cfRule type="expression" priority="119" stopIfTrue="1" id="{F01B4A88-C6DF-4E6B-9958-0592B8EAFD19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C22</xm:sqref>
        </x14:conditionalFormatting>
        <x14:conditionalFormatting xmlns:xm="http://schemas.microsoft.com/office/excel/2006/main">
          <x14:cfRule type="expression" priority="118" id="{A0F487E8-26D1-4127-8F23-F1E08B6BB40A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D22</xm:sqref>
        </x14:conditionalFormatting>
        <x14:conditionalFormatting xmlns:xm="http://schemas.microsoft.com/office/excel/2006/main">
          <x14:cfRule type="expression" priority="117" stopIfTrue="1" id="{0074812E-4E27-4246-B72B-60C3449ADED9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D22</xm:sqref>
        </x14:conditionalFormatting>
        <x14:conditionalFormatting xmlns:xm="http://schemas.microsoft.com/office/excel/2006/main">
          <x14:cfRule type="expression" priority="116" id="{7967F5D1-C3C6-4087-9C47-73EB2C2F1789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E22</xm:sqref>
        </x14:conditionalFormatting>
        <x14:conditionalFormatting xmlns:xm="http://schemas.microsoft.com/office/excel/2006/main">
          <x14:cfRule type="expression" priority="115" stopIfTrue="1" id="{4DED71C1-FBDC-4314-A0DD-3BE91CF3FD54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E22</xm:sqref>
        </x14:conditionalFormatting>
        <x14:conditionalFormatting xmlns:xm="http://schemas.microsoft.com/office/excel/2006/main">
          <x14:cfRule type="expression" priority="114" id="{F7E3CB82-BC67-4DF8-89F7-399A1237A1D3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C47</xm:sqref>
        </x14:conditionalFormatting>
        <x14:conditionalFormatting xmlns:xm="http://schemas.microsoft.com/office/excel/2006/main">
          <x14:cfRule type="expression" priority="113" stopIfTrue="1" id="{42F74AAC-9E76-43F6-A3DB-8E177926A7BF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C47</xm:sqref>
        </x14:conditionalFormatting>
        <x14:conditionalFormatting xmlns:xm="http://schemas.microsoft.com/office/excel/2006/main">
          <x14:cfRule type="expression" priority="112" id="{226F682B-DA0C-42B5-B5D1-17A09C6D20AB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D47</xm:sqref>
        </x14:conditionalFormatting>
        <x14:conditionalFormatting xmlns:xm="http://schemas.microsoft.com/office/excel/2006/main">
          <x14:cfRule type="expression" priority="111" stopIfTrue="1" id="{44AD2CB4-3E74-4A73-81AC-36AFB0DBEE27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D47</xm:sqref>
        </x14:conditionalFormatting>
        <x14:conditionalFormatting xmlns:xm="http://schemas.microsoft.com/office/excel/2006/main">
          <x14:cfRule type="expression" priority="110" id="{566E1DB5-666B-4378-A8BF-90D8BD53429F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E47</xm:sqref>
        </x14:conditionalFormatting>
        <x14:conditionalFormatting xmlns:xm="http://schemas.microsoft.com/office/excel/2006/main">
          <x14:cfRule type="expression" priority="109" stopIfTrue="1" id="{538AA861-01A8-4A59-851E-79E816746A1E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E47</xm:sqref>
        </x14:conditionalFormatting>
        <x14:conditionalFormatting xmlns:xm="http://schemas.microsoft.com/office/excel/2006/main">
          <x14:cfRule type="expression" priority="108" id="{63BA5096-BCA5-47C7-A9F3-A5A3BE999AFB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C46</xm:sqref>
        </x14:conditionalFormatting>
        <x14:conditionalFormatting xmlns:xm="http://schemas.microsoft.com/office/excel/2006/main">
          <x14:cfRule type="expression" priority="107" stopIfTrue="1" id="{18E0DC97-CA5F-4B18-ADE8-7B07B246A7EF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C46</xm:sqref>
        </x14:conditionalFormatting>
        <x14:conditionalFormatting xmlns:xm="http://schemas.microsoft.com/office/excel/2006/main">
          <x14:cfRule type="expression" priority="106" id="{6108B3CE-F838-4FC1-98E9-EB27916F7FE3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D46</xm:sqref>
        </x14:conditionalFormatting>
        <x14:conditionalFormatting xmlns:xm="http://schemas.microsoft.com/office/excel/2006/main">
          <x14:cfRule type="expression" priority="105" stopIfTrue="1" id="{D74F1D70-5AE6-4897-951E-0D90840B7C79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D46</xm:sqref>
        </x14:conditionalFormatting>
        <x14:conditionalFormatting xmlns:xm="http://schemas.microsoft.com/office/excel/2006/main">
          <x14:cfRule type="expression" priority="104" id="{5BB9278D-00EC-4438-85BF-CD6C4129DE91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E46</xm:sqref>
        </x14:conditionalFormatting>
        <x14:conditionalFormatting xmlns:xm="http://schemas.microsoft.com/office/excel/2006/main">
          <x14:cfRule type="expression" priority="103" stopIfTrue="1" id="{83ED5083-E93A-426C-8B3D-DDD2DFA552F6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E46</xm:sqref>
        </x14:conditionalFormatting>
        <x14:conditionalFormatting xmlns:xm="http://schemas.microsoft.com/office/excel/2006/main">
          <x14:cfRule type="expression" priority="102" id="{890F9B17-5A61-4E1D-B830-8C83493690FF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C45</xm:sqref>
        </x14:conditionalFormatting>
        <x14:conditionalFormatting xmlns:xm="http://schemas.microsoft.com/office/excel/2006/main">
          <x14:cfRule type="expression" priority="101" stopIfTrue="1" id="{70BFA229-A232-4D07-AEFA-1FB37DE53921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C45</xm:sqref>
        </x14:conditionalFormatting>
        <x14:conditionalFormatting xmlns:xm="http://schemas.microsoft.com/office/excel/2006/main">
          <x14:cfRule type="expression" priority="100" id="{2FDEFDB6-262D-47E3-B53A-CFCEEE356C9F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D45</xm:sqref>
        </x14:conditionalFormatting>
        <x14:conditionalFormatting xmlns:xm="http://schemas.microsoft.com/office/excel/2006/main">
          <x14:cfRule type="expression" priority="99" stopIfTrue="1" id="{18B933A4-BE38-4FDA-99D5-D422ADC36F94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D45</xm:sqref>
        </x14:conditionalFormatting>
        <x14:conditionalFormatting xmlns:xm="http://schemas.microsoft.com/office/excel/2006/main">
          <x14:cfRule type="expression" priority="98" id="{020320D9-0587-4F59-AB88-21B4738A03B5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E45</xm:sqref>
        </x14:conditionalFormatting>
        <x14:conditionalFormatting xmlns:xm="http://schemas.microsoft.com/office/excel/2006/main">
          <x14:cfRule type="expression" priority="97" stopIfTrue="1" id="{2198C7FA-7CBA-4369-AE1E-2BD9A6C6C0C3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E45</xm:sqref>
        </x14:conditionalFormatting>
        <x14:conditionalFormatting xmlns:xm="http://schemas.microsoft.com/office/excel/2006/main">
          <x14:cfRule type="expression" priority="95" stopIfTrue="1" id="{D2634BBE-FA19-4345-895D-0F8E9E3803FA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96" id="{D3CC1F41-B9A0-45CA-8790-691931FCA1D2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C5</xm:sqref>
        </x14:conditionalFormatting>
        <x14:conditionalFormatting xmlns:xm="http://schemas.microsoft.com/office/excel/2006/main">
          <x14:cfRule type="expression" priority="93" stopIfTrue="1" id="{8424CDCA-3EF2-4143-91F6-C0734B42462B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94" id="{418E5FA1-9595-455F-8F9F-81BE13B06EEA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D5</xm:sqref>
        </x14:conditionalFormatting>
        <x14:conditionalFormatting xmlns:xm="http://schemas.microsoft.com/office/excel/2006/main">
          <x14:cfRule type="expression" priority="91" stopIfTrue="1" id="{9B7DE317-320E-4C46-AE32-F03D3D1AE8CF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92" id="{1C11864C-9160-473A-AF39-A45ABB22A7E5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E5</xm:sqref>
        </x14:conditionalFormatting>
        <x14:conditionalFormatting xmlns:xm="http://schemas.microsoft.com/office/excel/2006/main">
          <x14:cfRule type="expression" priority="89" stopIfTrue="1" id="{CFE53641-A941-4155-8475-64179FA7C155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90" id="{BDE4E5E3-734A-4992-A482-E8AF7E7F0F39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C6</xm:sqref>
        </x14:conditionalFormatting>
        <x14:conditionalFormatting xmlns:xm="http://schemas.microsoft.com/office/excel/2006/main">
          <x14:cfRule type="expression" priority="87" stopIfTrue="1" id="{74027F82-3146-4EEF-97AD-1640B8061144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88" id="{D1E42339-E5B6-4771-9801-38A88BA1729E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D6</xm:sqref>
        </x14:conditionalFormatting>
        <x14:conditionalFormatting xmlns:xm="http://schemas.microsoft.com/office/excel/2006/main">
          <x14:cfRule type="expression" priority="85" stopIfTrue="1" id="{3631F50C-F23C-4223-9B72-FD9CFD1F6A96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86" id="{600B9C16-3AE9-4805-9053-12FCE549A946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E6</xm:sqref>
        </x14:conditionalFormatting>
        <x14:conditionalFormatting xmlns:xm="http://schemas.microsoft.com/office/excel/2006/main">
          <x14:cfRule type="expression" priority="84" id="{FCF7D7D5-8183-4B38-BF0D-067F35FF9FAC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C11</xm:sqref>
        </x14:conditionalFormatting>
        <x14:conditionalFormatting xmlns:xm="http://schemas.microsoft.com/office/excel/2006/main">
          <x14:cfRule type="expression" priority="83" stopIfTrue="1" id="{CEB527B1-32CE-4ABD-80DF-AC59AAEE5D43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C11</xm:sqref>
        </x14:conditionalFormatting>
        <x14:conditionalFormatting xmlns:xm="http://schemas.microsoft.com/office/excel/2006/main">
          <x14:cfRule type="expression" priority="82" id="{836C61C1-46A3-4699-BD20-BD75CB6B7EE5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D11</xm:sqref>
        </x14:conditionalFormatting>
        <x14:conditionalFormatting xmlns:xm="http://schemas.microsoft.com/office/excel/2006/main">
          <x14:cfRule type="expression" priority="81" stopIfTrue="1" id="{30259121-D501-4D47-9B9A-3C1F26179414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D11</xm:sqref>
        </x14:conditionalFormatting>
        <x14:conditionalFormatting xmlns:xm="http://schemas.microsoft.com/office/excel/2006/main">
          <x14:cfRule type="expression" priority="80" id="{C93D857F-C0A5-4419-8E67-002595302AD7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E11</xm:sqref>
        </x14:conditionalFormatting>
        <x14:conditionalFormatting xmlns:xm="http://schemas.microsoft.com/office/excel/2006/main">
          <x14:cfRule type="expression" priority="79" stopIfTrue="1" id="{27E53BB8-8348-4F2F-8818-A7FD572F1A68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E11</xm:sqref>
        </x14:conditionalFormatting>
        <x14:conditionalFormatting xmlns:xm="http://schemas.microsoft.com/office/excel/2006/main">
          <x14:cfRule type="expression" priority="78" id="{EAAE6996-A4A9-4F03-8B49-43EA441DEF99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C31</xm:sqref>
        </x14:conditionalFormatting>
        <x14:conditionalFormatting xmlns:xm="http://schemas.microsoft.com/office/excel/2006/main">
          <x14:cfRule type="expression" priority="77" stopIfTrue="1" id="{7EB5362F-F9E2-44D3-8438-B207D77E158D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C31</xm:sqref>
        </x14:conditionalFormatting>
        <x14:conditionalFormatting xmlns:xm="http://schemas.microsoft.com/office/excel/2006/main">
          <x14:cfRule type="expression" priority="76" id="{B79DF26F-0F09-4C83-AF4A-6079C8EC5A10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D31</xm:sqref>
        </x14:conditionalFormatting>
        <x14:conditionalFormatting xmlns:xm="http://schemas.microsoft.com/office/excel/2006/main">
          <x14:cfRule type="expression" priority="75" stopIfTrue="1" id="{32D1F2B7-D927-4AEE-BFCC-291242D98FD6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D31</xm:sqref>
        </x14:conditionalFormatting>
        <x14:conditionalFormatting xmlns:xm="http://schemas.microsoft.com/office/excel/2006/main">
          <x14:cfRule type="expression" priority="74" id="{B38CE1D1-DEFE-4302-954E-22A221821FD4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E31</xm:sqref>
        </x14:conditionalFormatting>
        <x14:conditionalFormatting xmlns:xm="http://schemas.microsoft.com/office/excel/2006/main">
          <x14:cfRule type="expression" priority="73" stopIfTrue="1" id="{099E1DD0-4AC7-4A2F-A719-E2131DF3C0DF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E31</xm:sqref>
        </x14:conditionalFormatting>
        <x14:conditionalFormatting xmlns:xm="http://schemas.microsoft.com/office/excel/2006/main">
          <x14:cfRule type="expression" priority="72" id="{CDAEEA55-27F5-4521-8366-BC6F2D014157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C33</xm:sqref>
        </x14:conditionalFormatting>
        <x14:conditionalFormatting xmlns:xm="http://schemas.microsoft.com/office/excel/2006/main">
          <x14:cfRule type="expression" priority="71" stopIfTrue="1" id="{4050CD0F-4CC8-4ACD-BC95-6DCC64378BB0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C33</xm:sqref>
        </x14:conditionalFormatting>
        <x14:conditionalFormatting xmlns:xm="http://schemas.microsoft.com/office/excel/2006/main">
          <x14:cfRule type="expression" priority="70" id="{D9C8B45B-7DF5-40FA-8308-10EEE76BF057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D33</xm:sqref>
        </x14:conditionalFormatting>
        <x14:conditionalFormatting xmlns:xm="http://schemas.microsoft.com/office/excel/2006/main">
          <x14:cfRule type="expression" priority="69" stopIfTrue="1" id="{94146E7F-61C5-4AC1-B63D-2329A60AA227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D33</xm:sqref>
        </x14:conditionalFormatting>
        <x14:conditionalFormatting xmlns:xm="http://schemas.microsoft.com/office/excel/2006/main">
          <x14:cfRule type="expression" priority="68" id="{9E2E9D36-097A-4CB4-98E9-72AE93BD62D3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E33</xm:sqref>
        </x14:conditionalFormatting>
        <x14:conditionalFormatting xmlns:xm="http://schemas.microsoft.com/office/excel/2006/main">
          <x14:cfRule type="expression" priority="67" stopIfTrue="1" id="{DEAFB382-ABC8-4CB0-A36C-BF972A0AAA11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E33</xm:sqref>
        </x14:conditionalFormatting>
        <x14:conditionalFormatting xmlns:xm="http://schemas.microsoft.com/office/excel/2006/main">
          <x14:cfRule type="expression" priority="66" id="{069ABE00-024F-4B3E-A2B6-56450321A495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C34</xm:sqref>
        </x14:conditionalFormatting>
        <x14:conditionalFormatting xmlns:xm="http://schemas.microsoft.com/office/excel/2006/main">
          <x14:cfRule type="expression" priority="65" stopIfTrue="1" id="{3F191F94-400D-42CF-B0A1-82F9F05D705F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C34</xm:sqref>
        </x14:conditionalFormatting>
        <x14:conditionalFormatting xmlns:xm="http://schemas.microsoft.com/office/excel/2006/main">
          <x14:cfRule type="expression" priority="64" id="{3145D43F-B7B8-4283-8E63-6B15CD83807B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D34</xm:sqref>
        </x14:conditionalFormatting>
        <x14:conditionalFormatting xmlns:xm="http://schemas.microsoft.com/office/excel/2006/main">
          <x14:cfRule type="expression" priority="63" stopIfTrue="1" id="{769B3B79-92BF-4E87-93CD-D7B6828266FA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D34</xm:sqref>
        </x14:conditionalFormatting>
        <x14:conditionalFormatting xmlns:xm="http://schemas.microsoft.com/office/excel/2006/main">
          <x14:cfRule type="expression" priority="62" id="{FA73A580-0331-4103-B798-A4DDEA01261E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E34</xm:sqref>
        </x14:conditionalFormatting>
        <x14:conditionalFormatting xmlns:xm="http://schemas.microsoft.com/office/excel/2006/main">
          <x14:cfRule type="expression" priority="61" stopIfTrue="1" id="{EE8D3A81-887A-4F5A-A8A7-AA2EBCBE5562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E34</xm:sqref>
        </x14:conditionalFormatting>
        <x14:conditionalFormatting xmlns:xm="http://schemas.microsoft.com/office/excel/2006/main">
          <x14:cfRule type="expression" priority="60" id="{9DE589E5-B8DD-4CC8-8ED8-1B7D6D30C1DB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C36</xm:sqref>
        </x14:conditionalFormatting>
        <x14:conditionalFormatting xmlns:xm="http://schemas.microsoft.com/office/excel/2006/main">
          <x14:cfRule type="expression" priority="59" stopIfTrue="1" id="{B5AD8085-A5D6-4BF9-9725-9C09621F2D71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C36</xm:sqref>
        </x14:conditionalFormatting>
        <x14:conditionalFormatting xmlns:xm="http://schemas.microsoft.com/office/excel/2006/main">
          <x14:cfRule type="expression" priority="58" id="{0CA34537-24FE-413E-AA2D-20687D6AA008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D36</xm:sqref>
        </x14:conditionalFormatting>
        <x14:conditionalFormatting xmlns:xm="http://schemas.microsoft.com/office/excel/2006/main">
          <x14:cfRule type="expression" priority="57" stopIfTrue="1" id="{5D86C105-5973-4508-8CB3-046585A22206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D36</xm:sqref>
        </x14:conditionalFormatting>
        <x14:conditionalFormatting xmlns:xm="http://schemas.microsoft.com/office/excel/2006/main">
          <x14:cfRule type="expression" priority="56" id="{5C24D939-357B-4356-83FA-109C418E4074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E36</xm:sqref>
        </x14:conditionalFormatting>
        <x14:conditionalFormatting xmlns:xm="http://schemas.microsoft.com/office/excel/2006/main">
          <x14:cfRule type="expression" priority="55" stopIfTrue="1" id="{D48F401D-7332-46D7-A50B-AEE0A13ABB0A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E36</xm:sqref>
        </x14:conditionalFormatting>
        <x14:conditionalFormatting xmlns:xm="http://schemas.microsoft.com/office/excel/2006/main">
          <x14:cfRule type="expression" priority="54" id="{9D543C63-B163-4C71-9490-65F0F04C317B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C40</xm:sqref>
        </x14:conditionalFormatting>
        <x14:conditionalFormatting xmlns:xm="http://schemas.microsoft.com/office/excel/2006/main">
          <x14:cfRule type="expression" priority="53" stopIfTrue="1" id="{FFB7F3D6-B88D-4D99-B465-0ACA8E823213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C40</xm:sqref>
        </x14:conditionalFormatting>
        <x14:conditionalFormatting xmlns:xm="http://schemas.microsoft.com/office/excel/2006/main">
          <x14:cfRule type="expression" priority="52" id="{54732997-1162-4C0B-83A5-64AB185FD6A3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D40</xm:sqref>
        </x14:conditionalFormatting>
        <x14:conditionalFormatting xmlns:xm="http://schemas.microsoft.com/office/excel/2006/main">
          <x14:cfRule type="expression" priority="51" stopIfTrue="1" id="{D46C2B64-CE63-4641-BA1C-2E158A46AD8A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D40</xm:sqref>
        </x14:conditionalFormatting>
        <x14:conditionalFormatting xmlns:xm="http://schemas.microsoft.com/office/excel/2006/main">
          <x14:cfRule type="expression" priority="50" id="{1B59C486-4645-403F-8B05-2D18736E8907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E40</xm:sqref>
        </x14:conditionalFormatting>
        <x14:conditionalFormatting xmlns:xm="http://schemas.microsoft.com/office/excel/2006/main">
          <x14:cfRule type="expression" priority="49" stopIfTrue="1" id="{8CC62A62-9BE1-44A0-BEE8-23B06722F706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E40</xm:sqref>
        </x14:conditionalFormatting>
        <x14:conditionalFormatting xmlns:xm="http://schemas.microsoft.com/office/excel/2006/main">
          <x14:cfRule type="expression" priority="47" stopIfTrue="1" id="{0482F117-4DDE-4448-97CA-600CC7BB177C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48" id="{135F1C74-9928-45AC-A420-D8ACB2EECD88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C7</xm:sqref>
        </x14:conditionalFormatting>
        <x14:conditionalFormatting xmlns:xm="http://schemas.microsoft.com/office/excel/2006/main">
          <x14:cfRule type="expression" priority="45" stopIfTrue="1" id="{6DC3B6D3-28F0-4711-B832-A6B80D6A77EA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46" id="{43A33D0F-F007-4F61-B6A6-2F608A13F14D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D7</xm:sqref>
        </x14:conditionalFormatting>
        <x14:conditionalFormatting xmlns:xm="http://schemas.microsoft.com/office/excel/2006/main">
          <x14:cfRule type="expression" priority="43" stopIfTrue="1" id="{A86279F0-21E4-47A2-AF04-8EEA00073499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44" id="{E0FB07EA-9A12-48B6-8EE3-E9253AA03C8D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E7</xm:sqref>
        </x14:conditionalFormatting>
        <x14:conditionalFormatting xmlns:xm="http://schemas.microsoft.com/office/excel/2006/main">
          <x14:cfRule type="expression" priority="42" id="{D8D3359D-ACF4-4345-9689-FE474A62DC4A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C27</xm:sqref>
        </x14:conditionalFormatting>
        <x14:conditionalFormatting xmlns:xm="http://schemas.microsoft.com/office/excel/2006/main">
          <x14:cfRule type="expression" priority="41" stopIfTrue="1" id="{AFC76485-6664-4041-97D3-8FC2CC304C8F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C27</xm:sqref>
        </x14:conditionalFormatting>
        <x14:conditionalFormatting xmlns:xm="http://schemas.microsoft.com/office/excel/2006/main">
          <x14:cfRule type="expression" priority="40" id="{AA967567-FEC1-4E1E-9B86-5D115D4691BD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D27</xm:sqref>
        </x14:conditionalFormatting>
        <x14:conditionalFormatting xmlns:xm="http://schemas.microsoft.com/office/excel/2006/main">
          <x14:cfRule type="expression" priority="39" stopIfTrue="1" id="{5DC0DE89-98FD-49CC-A9A9-7C93CB0543EC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D27</xm:sqref>
        </x14:conditionalFormatting>
        <x14:conditionalFormatting xmlns:xm="http://schemas.microsoft.com/office/excel/2006/main">
          <x14:cfRule type="expression" priority="38" id="{82D88416-7AFA-44C3-B075-8DCF82EF4655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E27</xm:sqref>
        </x14:conditionalFormatting>
        <x14:conditionalFormatting xmlns:xm="http://schemas.microsoft.com/office/excel/2006/main">
          <x14:cfRule type="expression" priority="37" stopIfTrue="1" id="{22EC2478-BBC1-42D8-A01B-5F3505BC6420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E27</xm:sqref>
        </x14:conditionalFormatting>
        <x14:conditionalFormatting xmlns:xm="http://schemas.microsoft.com/office/excel/2006/main">
          <x14:cfRule type="expression" priority="36" id="{CCE5E9A6-6F12-4D9C-8D55-8369A4891F1A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C28</xm:sqref>
        </x14:conditionalFormatting>
        <x14:conditionalFormatting xmlns:xm="http://schemas.microsoft.com/office/excel/2006/main">
          <x14:cfRule type="expression" priority="35" stopIfTrue="1" id="{1E3D626A-7391-4FC5-B0CE-669F1F5C6DA3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C28</xm:sqref>
        </x14:conditionalFormatting>
        <x14:conditionalFormatting xmlns:xm="http://schemas.microsoft.com/office/excel/2006/main">
          <x14:cfRule type="expression" priority="34" id="{351572DE-3D16-4CC8-9677-33241EB58E70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D28</xm:sqref>
        </x14:conditionalFormatting>
        <x14:conditionalFormatting xmlns:xm="http://schemas.microsoft.com/office/excel/2006/main">
          <x14:cfRule type="expression" priority="33" stopIfTrue="1" id="{DFDF5A96-2775-43D2-A0DE-4153846DF66B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D28</xm:sqref>
        </x14:conditionalFormatting>
        <x14:conditionalFormatting xmlns:xm="http://schemas.microsoft.com/office/excel/2006/main">
          <x14:cfRule type="expression" priority="32" id="{8FA1E161-E230-47B6-B076-0B3A9D8BA5F1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E28</xm:sqref>
        </x14:conditionalFormatting>
        <x14:conditionalFormatting xmlns:xm="http://schemas.microsoft.com/office/excel/2006/main">
          <x14:cfRule type="expression" priority="31" stopIfTrue="1" id="{4CF3CD03-ADB0-4DD6-A3DC-4A44DEEA1F99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E28</xm:sqref>
        </x14:conditionalFormatting>
        <x14:conditionalFormatting xmlns:xm="http://schemas.microsoft.com/office/excel/2006/main">
          <x14:cfRule type="expression" priority="30" id="{27F9C9F4-0F01-47ED-B104-5A3A55C14D92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C29</xm:sqref>
        </x14:conditionalFormatting>
        <x14:conditionalFormatting xmlns:xm="http://schemas.microsoft.com/office/excel/2006/main">
          <x14:cfRule type="expression" priority="29" stopIfTrue="1" id="{5F0FAD4B-6D33-4E3B-B77D-D3D78167B3E1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C29</xm:sqref>
        </x14:conditionalFormatting>
        <x14:conditionalFormatting xmlns:xm="http://schemas.microsoft.com/office/excel/2006/main">
          <x14:cfRule type="expression" priority="28" id="{2B63EAF2-08D0-4DAE-AA5E-4585BBAF6431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D29</xm:sqref>
        </x14:conditionalFormatting>
        <x14:conditionalFormatting xmlns:xm="http://schemas.microsoft.com/office/excel/2006/main">
          <x14:cfRule type="expression" priority="27" stopIfTrue="1" id="{B0BDF5B5-8C55-4B1E-93F9-4AD469322906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D29</xm:sqref>
        </x14:conditionalFormatting>
        <x14:conditionalFormatting xmlns:xm="http://schemas.microsoft.com/office/excel/2006/main">
          <x14:cfRule type="expression" priority="26" id="{3740E9CF-4814-4BCD-8870-4C5FABF9A526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E29</xm:sqref>
        </x14:conditionalFormatting>
        <x14:conditionalFormatting xmlns:xm="http://schemas.microsoft.com/office/excel/2006/main">
          <x14:cfRule type="expression" priority="25" stopIfTrue="1" id="{AB68BAD9-D75D-4CDB-BF58-60978AAAEF89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E29</xm:sqref>
        </x14:conditionalFormatting>
        <x14:conditionalFormatting xmlns:xm="http://schemas.microsoft.com/office/excel/2006/main">
          <x14:cfRule type="expression" priority="24" id="{C6E4A37D-561B-4950-B147-B487B75F7FE6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C41</xm:sqref>
        </x14:conditionalFormatting>
        <x14:conditionalFormatting xmlns:xm="http://schemas.microsoft.com/office/excel/2006/main">
          <x14:cfRule type="expression" priority="23" stopIfTrue="1" id="{BED93E68-6C92-4CCF-A06F-97AEC30BC5C2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C41</xm:sqref>
        </x14:conditionalFormatting>
        <x14:conditionalFormatting xmlns:xm="http://schemas.microsoft.com/office/excel/2006/main">
          <x14:cfRule type="expression" priority="22" id="{1518D56A-79A6-49A5-80CD-DD255F4C1325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D41</xm:sqref>
        </x14:conditionalFormatting>
        <x14:conditionalFormatting xmlns:xm="http://schemas.microsoft.com/office/excel/2006/main">
          <x14:cfRule type="expression" priority="21" stopIfTrue="1" id="{DD1BA4DD-FE70-4E3E-8B3B-8C0E73283C84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D41</xm:sqref>
        </x14:conditionalFormatting>
        <x14:conditionalFormatting xmlns:xm="http://schemas.microsoft.com/office/excel/2006/main">
          <x14:cfRule type="expression" priority="20" id="{C5D5F1A2-CC6B-4E79-9FB1-9A794CDFD74F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E41</xm:sqref>
        </x14:conditionalFormatting>
        <x14:conditionalFormatting xmlns:xm="http://schemas.microsoft.com/office/excel/2006/main">
          <x14:cfRule type="expression" priority="19" stopIfTrue="1" id="{42DE168E-C51E-422F-8ABC-05FBDF005C67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E41</xm:sqref>
        </x14:conditionalFormatting>
        <x14:conditionalFormatting xmlns:xm="http://schemas.microsoft.com/office/excel/2006/main">
          <x14:cfRule type="expression" priority="18" id="{A1FCF23B-2CF2-45D5-8C31-95FC6950F687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C42</xm:sqref>
        </x14:conditionalFormatting>
        <x14:conditionalFormatting xmlns:xm="http://schemas.microsoft.com/office/excel/2006/main">
          <x14:cfRule type="expression" priority="17" stopIfTrue="1" id="{B129809C-5997-4B42-8B90-EF9648D5ABF1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C42</xm:sqref>
        </x14:conditionalFormatting>
        <x14:conditionalFormatting xmlns:xm="http://schemas.microsoft.com/office/excel/2006/main">
          <x14:cfRule type="expression" priority="16" id="{85DD7315-5CE8-49A6-94A1-116C19A79F14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D42</xm:sqref>
        </x14:conditionalFormatting>
        <x14:conditionalFormatting xmlns:xm="http://schemas.microsoft.com/office/excel/2006/main">
          <x14:cfRule type="expression" priority="15" stopIfTrue="1" id="{163AF7CA-047A-4C25-A035-7F1F31FE4BF4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D42</xm:sqref>
        </x14:conditionalFormatting>
        <x14:conditionalFormatting xmlns:xm="http://schemas.microsoft.com/office/excel/2006/main">
          <x14:cfRule type="expression" priority="14" id="{82611F60-6F94-4909-A576-BABA0B641252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E42</xm:sqref>
        </x14:conditionalFormatting>
        <x14:conditionalFormatting xmlns:xm="http://schemas.microsoft.com/office/excel/2006/main">
          <x14:cfRule type="expression" priority="13" stopIfTrue="1" id="{E80C1D56-07B2-4ADF-B334-F88BE2FAA291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E42</xm:sqref>
        </x14:conditionalFormatting>
        <x14:conditionalFormatting xmlns:xm="http://schemas.microsoft.com/office/excel/2006/main">
          <x14:cfRule type="expression" priority="12" id="{8C4EFF4A-DAB6-40BF-A84E-71CE14DEB4FB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C48</xm:sqref>
        </x14:conditionalFormatting>
        <x14:conditionalFormatting xmlns:xm="http://schemas.microsoft.com/office/excel/2006/main">
          <x14:cfRule type="expression" priority="11" stopIfTrue="1" id="{E2116EB3-0BDE-4E7A-9C08-46726A46A539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C48</xm:sqref>
        </x14:conditionalFormatting>
        <x14:conditionalFormatting xmlns:xm="http://schemas.microsoft.com/office/excel/2006/main">
          <x14:cfRule type="expression" priority="10" id="{1C2F5176-E5C8-49CD-8F97-827CDF99D394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C49</xm:sqref>
        </x14:conditionalFormatting>
        <x14:conditionalFormatting xmlns:xm="http://schemas.microsoft.com/office/excel/2006/main">
          <x14:cfRule type="expression" priority="9" stopIfTrue="1" id="{C6B47C95-3543-4872-BB87-B99DB9C4EAB3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C49</xm:sqref>
        </x14:conditionalFormatting>
        <x14:conditionalFormatting xmlns:xm="http://schemas.microsoft.com/office/excel/2006/main">
          <x14:cfRule type="expression" priority="8" id="{A051A9F3-D42E-43D1-8362-D4C57D7FC465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E48</xm:sqref>
        </x14:conditionalFormatting>
        <x14:conditionalFormatting xmlns:xm="http://schemas.microsoft.com/office/excel/2006/main">
          <x14:cfRule type="expression" priority="7" stopIfTrue="1" id="{489DA277-C5A8-46DD-BAED-8C61FDD1E8BE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E48</xm:sqref>
        </x14:conditionalFormatting>
        <x14:conditionalFormatting xmlns:xm="http://schemas.microsoft.com/office/excel/2006/main">
          <x14:cfRule type="expression" priority="6" id="{FCC47ECC-1D2B-43B4-B58A-1F57D6A235D7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E49</xm:sqref>
        </x14:conditionalFormatting>
        <x14:conditionalFormatting xmlns:xm="http://schemas.microsoft.com/office/excel/2006/main">
          <x14:cfRule type="expression" priority="5" stopIfTrue="1" id="{14D872C0-0CF2-4B8C-BB5E-6E347AF31994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E49</xm:sqref>
        </x14:conditionalFormatting>
        <x14:conditionalFormatting xmlns:xm="http://schemas.microsoft.com/office/excel/2006/main">
          <x14:cfRule type="expression" priority="4" id="{315EA2FB-7CE5-4847-9C73-D937866A1060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D48</xm:sqref>
        </x14:conditionalFormatting>
        <x14:conditionalFormatting xmlns:xm="http://schemas.microsoft.com/office/excel/2006/main">
          <x14:cfRule type="expression" priority="3" stopIfTrue="1" id="{38987E1F-A69A-4FC9-A5FC-EA8B8B802F00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D48</xm:sqref>
        </x14:conditionalFormatting>
        <x14:conditionalFormatting xmlns:xm="http://schemas.microsoft.com/office/excel/2006/main">
          <x14:cfRule type="expression" priority="2" id="{C3DEB85F-C4FF-4927-9634-6412AEAB1F61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D49</xm:sqref>
        </x14:conditionalFormatting>
        <x14:conditionalFormatting xmlns:xm="http://schemas.microsoft.com/office/excel/2006/main">
          <x14:cfRule type="expression" priority="1" stopIfTrue="1" id="{D4FB5D86-47A1-4D92-8EED-BF8656BCE661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D49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M101"/>
  <sheetViews>
    <sheetView showGridLines="0" workbookViewId="0">
      <selection activeCell="A27" sqref="A27:XFD29"/>
    </sheetView>
  </sheetViews>
  <sheetFormatPr defaultColWidth="8.88671875" defaultRowHeight="14.4"/>
  <cols>
    <col min="1" max="1" width="47.6640625" style="14" customWidth="1"/>
    <col min="2" max="2" width="7.6640625" style="13" customWidth="1"/>
    <col min="3" max="3" width="10" style="13" customWidth="1"/>
    <col min="4" max="4" width="9.6640625" style="13" customWidth="1"/>
    <col min="5" max="5" width="16.33203125" style="13" customWidth="1"/>
    <col min="6" max="7" width="12.5546875" style="13" customWidth="1"/>
    <col min="8" max="8" width="11.6640625" style="13" customWidth="1"/>
    <col min="9" max="9" width="8.6640625" style="13" customWidth="1"/>
    <col min="10" max="54" width="13.6640625" style="13" customWidth="1"/>
    <col min="55" max="55" width="8.88671875" style="13" customWidth="1"/>
    <col min="56" max="16384" width="8.88671875" style="13"/>
  </cols>
  <sheetData>
    <row r="1" spans="1:9">
      <c r="A1" s="13"/>
      <c r="B1" s="14"/>
      <c r="C1" s="15"/>
      <c r="D1" s="15"/>
      <c r="E1" s="15"/>
      <c r="F1" s="15"/>
      <c r="G1" s="15"/>
      <c r="H1" s="15"/>
      <c r="I1" s="15"/>
    </row>
    <row r="2" spans="1:9">
      <c r="B2" s="15"/>
      <c r="C2" s="15"/>
      <c r="D2" s="15"/>
      <c r="E2" s="15"/>
      <c r="F2" s="15"/>
      <c r="G2" s="15"/>
      <c r="H2" s="15"/>
      <c r="I2" s="15"/>
    </row>
    <row r="3" spans="1:9" ht="47.4" thickBot="1">
      <c r="A3" s="44" t="s">
        <v>204</v>
      </c>
      <c r="B3" s="60" t="s">
        <v>119</v>
      </c>
      <c r="C3" s="60" t="s">
        <v>233</v>
      </c>
      <c r="D3" s="60" t="s">
        <v>120</v>
      </c>
      <c r="E3" s="60" t="s">
        <v>121</v>
      </c>
      <c r="F3" s="60" t="s">
        <v>122</v>
      </c>
      <c r="G3" s="60" t="s">
        <v>234</v>
      </c>
      <c r="H3" s="76" t="s">
        <v>123</v>
      </c>
      <c r="I3" s="76" t="s">
        <v>124</v>
      </c>
    </row>
    <row r="4" spans="1:9" ht="15" customHeight="1" thickBot="1">
      <c r="A4" s="44"/>
      <c r="B4" s="78" t="s">
        <v>125</v>
      </c>
      <c r="C4" s="79"/>
      <c r="D4" s="79"/>
      <c r="E4" s="79"/>
      <c r="F4" s="79"/>
      <c r="G4" s="79"/>
      <c r="H4" s="77"/>
      <c r="I4" s="77"/>
    </row>
    <row r="5" spans="1:9" ht="15" thickBot="1">
      <c r="A5" s="4" t="s">
        <v>251</v>
      </c>
      <c r="B5" s="7">
        <v>5.5</v>
      </c>
      <c r="C5" s="7">
        <v>1148</v>
      </c>
      <c r="D5" s="7">
        <v>-969.10000000000014</v>
      </c>
      <c r="E5" s="7">
        <v>10.1</v>
      </c>
      <c r="F5" s="7">
        <v>-12.799999999999999</v>
      </c>
      <c r="G5" s="7">
        <v>0</v>
      </c>
      <c r="H5" s="7">
        <v>128.1</v>
      </c>
      <c r="I5" s="7">
        <v>309.79999999999984</v>
      </c>
    </row>
    <row r="6" spans="1:9" ht="15" thickBot="1">
      <c r="A6" s="5" t="s">
        <v>126</v>
      </c>
      <c r="B6" s="6">
        <v>0</v>
      </c>
      <c r="C6" s="6">
        <v>0</v>
      </c>
      <c r="D6" s="6">
        <v>-192.3</v>
      </c>
      <c r="E6" s="6">
        <v>0</v>
      </c>
      <c r="F6" s="6">
        <v>0</v>
      </c>
      <c r="G6" s="6">
        <v>0</v>
      </c>
      <c r="H6" s="6">
        <v>0</v>
      </c>
      <c r="I6" s="6">
        <v>-192.3</v>
      </c>
    </row>
    <row r="7" spans="1:9" ht="15" thickBot="1">
      <c r="A7" s="5" t="s">
        <v>127</v>
      </c>
      <c r="B7" s="6">
        <v>0</v>
      </c>
      <c r="C7" s="6">
        <v>0</v>
      </c>
      <c r="D7" s="6">
        <v>-31.1</v>
      </c>
      <c r="E7" s="6">
        <v>0</v>
      </c>
      <c r="F7" s="6">
        <v>0</v>
      </c>
      <c r="G7" s="6">
        <v>0</v>
      </c>
      <c r="H7" s="6">
        <v>31.1</v>
      </c>
      <c r="I7" s="6">
        <v>0</v>
      </c>
    </row>
    <row r="8" spans="1:9" ht="15" thickBot="1">
      <c r="A8" s="5" t="s">
        <v>78</v>
      </c>
      <c r="B8" s="6">
        <v>0</v>
      </c>
      <c r="C8" s="6">
        <v>0</v>
      </c>
      <c r="D8" s="6">
        <v>0.5</v>
      </c>
      <c r="E8" s="6">
        <v>0</v>
      </c>
      <c r="F8" s="6">
        <v>0.60000000000000009</v>
      </c>
      <c r="G8" s="6">
        <v>0</v>
      </c>
      <c r="H8" s="6">
        <v>0.1</v>
      </c>
      <c r="I8" s="6">
        <v>1.2000000000000002</v>
      </c>
    </row>
    <row r="9" spans="1:9" ht="15" hidden="1" thickBot="1">
      <c r="A9" s="5" t="s">
        <v>235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</row>
    <row r="10" spans="1:9" ht="15" thickBot="1">
      <c r="A10" s="5" t="s">
        <v>128</v>
      </c>
      <c r="B10" s="6">
        <v>0</v>
      </c>
      <c r="C10" s="6">
        <v>0</v>
      </c>
      <c r="D10" s="6">
        <v>0</v>
      </c>
      <c r="E10" s="6">
        <v>4.2</v>
      </c>
      <c r="F10" s="6">
        <v>0</v>
      </c>
      <c r="G10" s="6">
        <v>0</v>
      </c>
      <c r="H10" s="6">
        <v>-1.6</v>
      </c>
      <c r="I10" s="6">
        <v>2.6</v>
      </c>
    </row>
    <row r="11" spans="1:9" ht="19.8" thickBot="1">
      <c r="A11" s="5" t="s">
        <v>24</v>
      </c>
      <c r="B11" s="6">
        <v>0</v>
      </c>
      <c r="C11" s="6">
        <v>0</v>
      </c>
      <c r="D11" s="6">
        <v>0</v>
      </c>
      <c r="E11" s="6">
        <v>2.6</v>
      </c>
      <c r="F11" s="6">
        <v>0</v>
      </c>
      <c r="G11" s="6">
        <v>0</v>
      </c>
      <c r="H11" s="6">
        <v>0</v>
      </c>
      <c r="I11" s="6">
        <v>2.6</v>
      </c>
    </row>
    <row r="12" spans="1:9" ht="19.5" customHeight="1" thickBot="1">
      <c r="A12" s="4" t="s">
        <v>134</v>
      </c>
      <c r="B12" s="7">
        <f>SUM(B6:B11)</f>
        <v>0</v>
      </c>
      <c r="C12" s="7">
        <f t="shared" ref="C12:H12" si="0">SUM(C6:C11)</f>
        <v>0</v>
      </c>
      <c r="D12" s="7">
        <f>SUM(D6:D11)</f>
        <v>-222.9</v>
      </c>
      <c r="E12" s="7">
        <f t="shared" si="0"/>
        <v>6.8000000000000007</v>
      </c>
      <c r="F12" s="7">
        <f t="shared" si="0"/>
        <v>0.60000000000000009</v>
      </c>
      <c r="G12" s="7">
        <f t="shared" si="0"/>
        <v>0</v>
      </c>
      <c r="H12" s="7">
        <f t="shared" si="0"/>
        <v>29.6</v>
      </c>
      <c r="I12" s="7">
        <f>SUM(I6:I11)</f>
        <v>-185.90000000000003</v>
      </c>
    </row>
    <row r="13" spans="1:9" ht="15" thickBot="1">
      <c r="A13" s="5" t="s">
        <v>129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-10.5</v>
      </c>
      <c r="I13" s="6">
        <v>-10.5</v>
      </c>
    </row>
    <row r="14" spans="1:9" s="61" customFormat="1" ht="15" thickBot="1">
      <c r="A14" s="5" t="s">
        <v>235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0.6</v>
      </c>
      <c r="H14" s="6">
        <v>0.2</v>
      </c>
      <c r="I14" s="6">
        <v>0.8</v>
      </c>
    </row>
    <row r="15" spans="1:9" s="61" customFormat="1" ht="19.8" thickBot="1">
      <c r="A15" s="5" t="s">
        <v>130</v>
      </c>
      <c r="B15" s="6">
        <v>0</v>
      </c>
      <c r="C15" s="6">
        <v>0</v>
      </c>
      <c r="D15" s="6">
        <v>-12.7</v>
      </c>
      <c r="E15" s="6">
        <v>0</v>
      </c>
      <c r="F15" s="6">
        <v>12.7</v>
      </c>
      <c r="G15" s="6">
        <v>0</v>
      </c>
      <c r="H15" s="6">
        <v>0</v>
      </c>
      <c r="I15" s="6">
        <v>0</v>
      </c>
    </row>
    <row r="16" spans="1:9" s="61" customFormat="1" ht="19.8" hidden="1" thickBot="1">
      <c r="A16" s="5" t="s">
        <v>236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</row>
    <row r="17" spans="1:9" ht="15" thickBot="1">
      <c r="A17" s="5" t="s">
        <v>237</v>
      </c>
      <c r="B17" s="6">
        <v>0</v>
      </c>
      <c r="C17" s="6">
        <v>0</v>
      </c>
      <c r="D17" s="6">
        <v>-19</v>
      </c>
      <c r="E17" s="6">
        <v>0</v>
      </c>
      <c r="F17" s="6">
        <v>0</v>
      </c>
      <c r="G17" s="6">
        <v>0</v>
      </c>
      <c r="H17" s="6">
        <v>19</v>
      </c>
      <c r="I17" s="6">
        <v>0</v>
      </c>
    </row>
    <row r="18" spans="1:9" ht="15" hidden="1" thickBot="1">
      <c r="A18" s="5" t="s">
        <v>238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</row>
    <row r="19" spans="1:9" ht="21" customHeight="1" thickBot="1">
      <c r="A19" s="5" t="s">
        <v>239</v>
      </c>
      <c r="B19" s="6">
        <v>0</v>
      </c>
      <c r="C19" s="6">
        <v>0</v>
      </c>
      <c r="D19" s="6">
        <v>749</v>
      </c>
      <c r="E19" s="6">
        <v>0</v>
      </c>
      <c r="F19" s="6">
        <v>0</v>
      </c>
      <c r="G19" s="6">
        <v>0</v>
      </c>
      <c r="H19" s="6">
        <v>0</v>
      </c>
      <c r="I19" s="6">
        <v>749</v>
      </c>
    </row>
    <row r="20" spans="1:9" ht="19.8" thickBot="1">
      <c r="A20" s="5" t="s">
        <v>240</v>
      </c>
      <c r="B20" s="6">
        <v>0</v>
      </c>
      <c r="C20" s="6">
        <v>0</v>
      </c>
      <c r="D20" s="6">
        <v>-711.6</v>
      </c>
      <c r="E20" s="6">
        <v>0</v>
      </c>
      <c r="F20" s="6">
        <v>0</v>
      </c>
      <c r="G20" s="6">
        <v>0</v>
      </c>
      <c r="H20" s="6">
        <v>0</v>
      </c>
      <c r="I20" s="6">
        <v>-711.6</v>
      </c>
    </row>
    <row r="21" spans="1:9" ht="15" thickBot="1">
      <c r="A21" s="5" t="s">
        <v>241</v>
      </c>
      <c r="B21" s="6">
        <v>0</v>
      </c>
      <c r="C21" s="6">
        <v>0</v>
      </c>
      <c r="D21" s="6">
        <v>1000</v>
      </c>
      <c r="E21" s="6">
        <v>0</v>
      </c>
      <c r="F21" s="6">
        <v>0</v>
      </c>
      <c r="G21" s="6">
        <v>0</v>
      </c>
      <c r="H21" s="6">
        <v>0</v>
      </c>
      <c r="I21" s="6">
        <v>1000</v>
      </c>
    </row>
    <row r="22" spans="1:9" ht="15" thickBot="1">
      <c r="A22" s="4" t="s">
        <v>132</v>
      </c>
      <c r="B22" s="7">
        <f t="shared" ref="B22:I22" si="1">SUM(B13:B21)</f>
        <v>0</v>
      </c>
      <c r="C22" s="7">
        <f t="shared" si="1"/>
        <v>0</v>
      </c>
      <c r="D22" s="7">
        <f t="shared" si="1"/>
        <v>1005.6999999999999</v>
      </c>
      <c r="E22" s="7">
        <f t="shared" si="1"/>
        <v>0</v>
      </c>
      <c r="F22" s="7">
        <f t="shared" si="1"/>
        <v>12.7</v>
      </c>
      <c r="G22" s="7">
        <f t="shared" si="1"/>
        <v>0.6</v>
      </c>
      <c r="H22" s="7">
        <f t="shared" si="1"/>
        <v>8.6999999999999993</v>
      </c>
      <c r="I22" s="7">
        <f t="shared" si="1"/>
        <v>1027.6999999999998</v>
      </c>
    </row>
    <row r="23" spans="1:9" ht="15" thickBot="1">
      <c r="A23" s="4" t="s">
        <v>255</v>
      </c>
      <c r="B23" s="7">
        <f t="shared" ref="B23:I23" si="2">B22+B12+B5</f>
        <v>5.5</v>
      </c>
      <c r="C23" s="7">
        <f t="shared" si="2"/>
        <v>1148</v>
      </c>
      <c r="D23" s="7">
        <f t="shared" si="2"/>
        <v>-186.30000000000018</v>
      </c>
      <c r="E23" s="7">
        <f t="shared" si="2"/>
        <v>16.899999999999999</v>
      </c>
      <c r="F23" s="7">
        <f>ROUND((F22+F12+F5),1)</f>
        <v>0.5</v>
      </c>
      <c r="G23" s="7">
        <f t="shared" si="2"/>
        <v>0.6</v>
      </c>
      <c r="H23" s="7">
        <f t="shared" si="2"/>
        <v>166.39999999999998</v>
      </c>
      <c r="I23" s="7">
        <f t="shared" si="2"/>
        <v>1151.5999999999995</v>
      </c>
    </row>
    <row r="24" spans="1:9">
      <c r="A24" s="17"/>
      <c r="B24" s="16"/>
      <c r="C24" s="16"/>
      <c r="D24" s="16"/>
      <c r="E24" s="16"/>
      <c r="F24" s="16"/>
      <c r="G24" s="16"/>
      <c r="H24" s="16"/>
      <c r="I24" s="16"/>
    </row>
    <row r="25" spans="1:9">
      <c r="A25" s="17"/>
      <c r="B25" s="16"/>
      <c r="C25" s="16"/>
      <c r="D25" s="16"/>
      <c r="E25" s="16"/>
      <c r="F25" s="16"/>
      <c r="G25" s="16"/>
      <c r="H25" s="16"/>
      <c r="I25" s="16"/>
    </row>
    <row r="26" spans="1:9">
      <c r="A26" s="17"/>
      <c r="B26" s="16"/>
      <c r="C26" s="16"/>
      <c r="D26" s="16"/>
      <c r="E26" s="16"/>
      <c r="F26" s="16"/>
      <c r="G26" s="16"/>
      <c r="H26" s="16"/>
      <c r="I26" s="16"/>
    </row>
    <row r="27" spans="1:9" ht="47.4" thickBot="1">
      <c r="A27" s="44" t="s">
        <v>204</v>
      </c>
      <c r="B27" s="60" t="s">
        <v>119</v>
      </c>
      <c r="C27" s="60" t="s">
        <v>233</v>
      </c>
      <c r="D27" s="60" t="s">
        <v>120</v>
      </c>
      <c r="E27" s="60" t="s">
        <v>121</v>
      </c>
      <c r="F27" s="60" t="s">
        <v>122</v>
      </c>
      <c r="G27" s="60" t="s">
        <v>234</v>
      </c>
      <c r="H27" s="76" t="s">
        <v>123</v>
      </c>
      <c r="I27" s="76" t="s">
        <v>124</v>
      </c>
    </row>
    <row r="28" spans="1:9" ht="15" customHeight="1" thickBot="1">
      <c r="A28" s="44"/>
      <c r="B28" s="78" t="s">
        <v>125</v>
      </c>
      <c r="C28" s="79"/>
      <c r="D28" s="79"/>
      <c r="E28" s="79"/>
      <c r="F28" s="79"/>
      <c r="G28" s="79"/>
      <c r="H28" s="77"/>
      <c r="I28" s="77"/>
    </row>
    <row r="29" spans="1:9" ht="15" thickBot="1">
      <c r="A29" s="4" t="s">
        <v>256</v>
      </c>
      <c r="B29" s="7">
        <v>4.0999999999999996</v>
      </c>
      <c r="C29" s="7">
        <v>645.1</v>
      </c>
      <c r="D29" s="7">
        <v>312.80000000000007</v>
      </c>
      <c r="E29" s="7">
        <v>0.19999999999999973</v>
      </c>
      <c r="F29" s="7">
        <v>1.4</v>
      </c>
      <c r="G29" s="7">
        <v>0</v>
      </c>
      <c r="H29" s="7">
        <v>126.00000000000003</v>
      </c>
      <c r="I29" s="7">
        <v>1089.6000000000001</v>
      </c>
    </row>
    <row r="30" spans="1:9" ht="15" thickBot="1">
      <c r="A30" s="5" t="s">
        <v>133</v>
      </c>
      <c r="B30" s="6">
        <v>0</v>
      </c>
      <c r="C30" s="6">
        <v>0</v>
      </c>
      <c r="D30" s="6">
        <v>-1280.3</v>
      </c>
      <c r="E30" s="6">
        <v>0</v>
      </c>
      <c r="F30" s="6">
        <v>0</v>
      </c>
      <c r="G30" s="6">
        <v>0</v>
      </c>
      <c r="H30" s="6">
        <v>0</v>
      </c>
      <c r="I30" s="6">
        <v>-1280.3</v>
      </c>
    </row>
    <row r="31" spans="1:9" ht="15" thickBot="1">
      <c r="A31" s="5" t="s">
        <v>242</v>
      </c>
      <c r="B31" s="6">
        <v>0</v>
      </c>
      <c r="C31" s="6">
        <v>0</v>
      </c>
      <c r="D31" s="6">
        <v>0.6</v>
      </c>
      <c r="E31" s="6">
        <v>0</v>
      </c>
      <c r="F31" s="6">
        <v>0</v>
      </c>
      <c r="G31" s="6">
        <v>0</v>
      </c>
      <c r="H31" s="6">
        <v>-0.6</v>
      </c>
      <c r="I31" s="6">
        <v>0</v>
      </c>
    </row>
    <row r="32" spans="1:9" ht="15" thickBot="1">
      <c r="A32" s="5" t="s">
        <v>78</v>
      </c>
      <c r="B32" s="6">
        <v>0</v>
      </c>
      <c r="C32" s="6">
        <v>0</v>
      </c>
      <c r="D32" s="6">
        <v>0</v>
      </c>
      <c r="E32" s="6">
        <v>0</v>
      </c>
      <c r="F32" s="6">
        <v>-14.2</v>
      </c>
      <c r="G32" s="6">
        <v>0</v>
      </c>
      <c r="H32" s="6">
        <v>0</v>
      </c>
      <c r="I32" s="6">
        <v>-14.2</v>
      </c>
    </row>
    <row r="33" spans="1:13" ht="15" thickBot="1">
      <c r="A33" s="5" t="s">
        <v>128</v>
      </c>
      <c r="B33" s="6">
        <v>0</v>
      </c>
      <c r="C33" s="6">
        <v>0</v>
      </c>
      <c r="D33" s="6">
        <v>0</v>
      </c>
      <c r="E33" s="6">
        <v>9.9</v>
      </c>
      <c r="F33" s="6">
        <v>0</v>
      </c>
      <c r="G33" s="6">
        <v>0</v>
      </c>
      <c r="H33" s="6">
        <v>0.5</v>
      </c>
      <c r="I33" s="6">
        <v>10.4</v>
      </c>
      <c r="J33" s="18"/>
      <c r="K33" s="18"/>
      <c r="L33" s="18"/>
      <c r="M33" s="18"/>
    </row>
    <row r="34" spans="1:13" ht="15" thickBot="1">
      <c r="A34" s="4" t="s">
        <v>134</v>
      </c>
      <c r="B34" s="7">
        <v>0</v>
      </c>
      <c r="C34" s="7">
        <v>0</v>
      </c>
      <c r="D34" s="7">
        <v>-1279.7</v>
      </c>
      <c r="E34" s="7">
        <v>9.9</v>
      </c>
      <c r="F34" s="7">
        <v>-14.2</v>
      </c>
      <c r="G34" s="7">
        <v>0</v>
      </c>
      <c r="H34" s="7">
        <v>-9.9999999999999978E-2</v>
      </c>
      <c r="I34" s="7">
        <v>-1284.0999999999999</v>
      </c>
    </row>
    <row r="35" spans="1:13" ht="15" thickBot="1">
      <c r="A35" s="5" t="s">
        <v>131</v>
      </c>
      <c r="B35" s="6">
        <v>1.4</v>
      </c>
      <c r="C35" s="6">
        <v>502.90000000000003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504.3</v>
      </c>
    </row>
    <row r="36" spans="1:13" ht="15" thickBot="1">
      <c r="A36" s="5" t="s">
        <v>135</v>
      </c>
      <c r="B36" s="6">
        <v>0</v>
      </c>
      <c r="C36" s="6">
        <v>0</v>
      </c>
      <c r="D36" s="6">
        <v>-2.2000000000000002</v>
      </c>
      <c r="E36" s="6">
        <v>0</v>
      </c>
      <c r="F36" s="6">
        <v>0</v>
      </c>
      <c r="G36" s="6">
        <v>0</v>
      </c>
      <c r="H36" s="6">
        <v>2.2000000000000002</v>
      </c>
      <c r="I36" s="6">
        <v>0</v>
      </c>
    </row>
    <row r="37" spans="1:13" ht="15" thickBot="1">
      <c r="A37" s="4" t="s">
        <v>132</v>
      </c>
      <c r="B37" s="7">
        <f>SUM(B35:B36)</f>
        <v>1.4</v>
      </c>
      <c r="C37" s="7">
        <f t="shared" ref="C37:I37" si="3">SUM(C35:C36)</f>
        <v>502.90000000000003</v>
      </c>
      <c r="D37" s="7">
        <f t="shared" si="3"/>
        <v>-2.2000000000000002</v>
      </c>
      <c r="E37" s="7">
        <f t="shared" si="3"/>
        <v>0</v>
      </c>
      <c r="F37" s="7">
        <f t="shared" si="3"/>
        <v>0</v>
      </c>
      <c r="G37" s="7">
        <f t="shared" si="3"/>
        <v>0</v>
      </c>
      <c r="H37" s="7">
        <f t="shared" si="3"/>
        <v>2.2000000000000002</v>
      </c>
      <c r="I37" s="7">
        <f t="shared" si="3"/>
        <v>504.3</v>
      </c>
    </row>
    <row r="38" spans="1:13" ht="15" thickBot="1">
      <c r="A38" s="4" t="s">
        <v>253</v>
      </c>
      <c r="B38" s="7">
        <v>5.5</v>
      </c>
      <c r="C38" s="7">
        <v>1148</v>
      </c>
      <c r="D38" s="7">
        <v>-969.1</v>
      </c>
      <c r="E38" s="7">
        <v>10.1</v>
      </c>
      <c r="F38" s="7">
        <v>-12.799999999999999</v>
      </c>
      <c r="G38" s="7">
        <v>0</v>
      </c>
      <c r="H38" s="7">
        <v>128.10000000000002</v>
      </c>
      <c r="I38" s="7">
        <v>309.80000000000024</v>
      </c>
    </row>
    <row r="39" spans="1:13">
      <c r="A39" s="19"/>
      <c r="B39" s="20"/>
      <c r="C39" s="20"/>
      <c r="D39" s="20"/>
      <c r="E39" s="20"/>
      <c r="F39" s="20"/>
      <c r="G39" s="20"/>
      <c r="H39" s="20"/>
      <c r="I39" s="20"/>
    </row>
    <row r="40" spans="1:13">
      <c r="A40" s="19"/>
      <c r="B40" s="62"/>
      <c r="C40" s="62"/>
      <c r="D40" s="62"/>
      <c r="E40" s="62"/>
      <c r="F40" s="62"/>
      <c r="G40" s="62"/>
      <c r="H40" s="62"/>
      <c r="I40" s="62"/>
    </row>
    <row r="41" spans="1:13">
      <c r="A41" s="19"/>
      <c r="B41" s="20"/>
      <c r="C41" s="20"/>
      <c r="D41" s="20"/>
      <c r="E41" s="20"/>
      <c r="F41" s="20"/>
      <c r="G41" s="20"/>
      <c r="H41" s="20"/>
      <c r="I41" s="20"/>
    </row>
    <row r="42" spans="1:13" ht="47.4" thickBot="1">
      <c r="A42" s="44" t="s">
        <v>205</v>
      </c>
      <c r="B42" s="60" t="s">
        <v>119</v>
      </c>
      <c r="C42" s="60" t="s">
        <v>233</v>
      </c>
      <c r="D42" s="60" t="s">
        <v>120</v>
      </c>
      <c r="E42" s="60" t="s">
        <v>121</v>
      </c>
      <c r="F42" s="60" t="s">
        <v>122</v>
      </c>
      <c r="G42" s="60" t="s">
        <v>234</v>
      </c>
      <c r="H42" s="76" t="s">
        <v>123</v>
      </c>
      <c r="I42" s="76" t="s">
        <v>124</v>
      </c>
    </row>
    <row r="43" spans="1:13" ht="15" customHeight="1" thickBot="1">
      <c r="A43" s="44"/>
      <c r="B43" s="78" t="s">
        <v>125</v>
      </c>
      <c r="C43" s="79"/>
      <c r="D43" s="79"/>
      <c r="E43" s="79"/>
      <c r="F43" s="79"/>
      <c r="G43" s="79"/>
      <c r="H43" s="77"/>
      <c r="I43" s="77"/>
    </row>
    <row r="44" spans="1:13" ht="15" thickBot="1">
      <c r="A44" s="4" t="s">
        <v>250</v>
      </c>
      <c r="B44" s="7">
        <v>4.0999999999999996</v>
      </c>
      <c r="C44" s="7">
        <v>645.1</v>
      </c>
      <c r="D44" s="7">
        <v>249.90000000000003</v>
      </c>
      <c r="E44" s="7">
        <v>-2.1</v>
      </c>
      <c r="F44" s="7">
        <v>1.4</v>
      </c>
      <c r="G44" s="7">
        <v>0</v>
      </c>
      <c r="H44" s="7">
        <v>98.2</v>
      </c>
      <c r="I44" s="7">
        <v>996.60000000000014</v>
      </c>
    </row>
    <row r="45" spans="1:13" ht="15" thickBot="1">
      <c r="A45" s="5" t="s">
        <v>126</v>
      </c>
      <c r="B45" s="6">
        <v>0</v>
      </c>
      <c r="C45" s="6">
        <v>0</v>
      </c>
      <c r="D45" s="6">
        <v>-1189.3000000000002</v>
      </c>
      <c r="E45" s="6">
        <v>0</v>
      </c>
      <c r="F45" s="6">
        <v>0</v>
      </c>
      <c r="G45" s="6">
        <v>0</v>
      </c>
      <c r="H45" s="6">
        <v>0</v>
      </c>
      <c r="I45" s="6">
        <v>-1189.3000000000002</v>
      </c>
    </row>
    <row r="46" spans="1:13" ht="15" thickBot="1">
      <c r="A46" s="5" t="s">
        <v>242</v>
      </c>
      <c r="B46" s="6">
        <v>0</v>
      </c>
      <c r="C46" s="6">
        <v>0</v>
      </c>
      <c r="D46" s="6">
        <v>-30.6</v>
      </c>
      <c r="E46" s="6">
        <v>0</v>
      </c>
      <c r="F46" s="6">
        <v>0</v>
      </c>
      <c r="G46" s="6">
        <v>0</v>
      </c>
      <c r="H46" s="6">
        <v>30.6</v>
      </c>
      <c r="I46" s="6">
        <v>0</v>
      </c>
    </row>
    <row r="47" spans="1:13" ht="15" thickBot="1">
      <c r="A47" s="5" t="s">
        <v>78</v>
      </c>
      <c r="B47" s="6">
        <v>0</v>
      </c>
      <c r="C47" s="6">
        <v>0</v>
      </c>
      <c r="D47" s="6">
        <v>0</v>
      </c>
      <c r="E47" s="6">
        <v>0</v>
      </c>
      <c r="F47" s="6">
        <v>-14.200000000000001</v>
      </c>
      <c r="G47" s="6">
        <v>0</v>
      </c>
      <c r="H47" s="6">
        <v>0</v>
      </c>
      <c r="I47" s="6">
        <v>-14.200000000000001</v>
      </c>
    </row>
    <row r="48" spans="1:13" ht="15" thickBot="1">
      <c r="A48" s="5" t="s">
        <v>128</v>
      </c>
      <c r="B48" s="6">
        <v>0</v>
      </c>
      <c r="C48" s="6">
        <v>0</v>
      </c>
      <c r="D48" s="6">
        <v>0</v>
      </c>
      <c r="E48" s="6">
        <v>13.1</v>
      </c>
      <c r="F48" s="6">
        <v>0</v>
      </c>
      <c r="G48" s="6">
        <v>0</v>
      </c>
      <c r="H48" s="6">
        <v>-0.7</v>
      </c>
      <c r="I48" s="6">
        <v>12.4</v>
      </c>
    </row>
    <row r="49" spans="1:9" ht="15" thickBot="1">
      <c r="A49" s="4" t="s">
        <v>134</v>
      </c>
      <c r="B49" s="7">
        <f>SUM(B45:B48)</f>
        <v>0</v>
      </c>
      <c r="C49" s="7">
        <f t="shared" ref="C49:I49" si="4">SUM(C45:C48)</f>
        <v>0</v>
      </c>
      <c r="D49" s="7">
        <f t="shared" si="4"/>
        <v>-1219.9000000000001</v>
      </c>
      <c r="E49" s="7">
        <f t="shared" si="4"/>
        <v>13.1</v>
      </c>
      <c r="F49" s="7">
        <f t="shared" si="4"/>
        <v>-14.200000000000001</v>
      </c>
      <c r="G49" s="7">
        <v>0</v>
      </c>
      <c r="H49" s="7">
        <f t="shared" si="4"/>
        <v>29.900000000000002</v>
      </c>
      <c r="I49" s="7">
        <f t="shared" si="4"/>
        <v>-1191.1000000000001</v>
      </c>
    </row>
    <row r="50" spans="1:9" ht="15" thickBot="1">
      <c r="A50" s="5" t="s">
        <v>131</v>
      </c>
      <c r="B50" s="6">
        <v>1.4</v>
      </c>
      <c r="C50" s="6">
        <v>502.90000000000003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504.3</v>
      </c>
    </row>
    <row r="51" spans="1:9" ht="15" thickBot="1">
      <c r="A51" s="5" t="s">
        <v>135</v>
      </c>
      <c r="B51" s="6">
        <v>0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</row>
    <row r="52" spans="1:9" ht="15" thickBot="1">
      <c r="A52" s="4" t="s">
        <v>132</v>
      </c>
      <c r="B52" s="7">
        <f t="shared" ref="B52:I52" si="5">B50</f>
        <v>1.4</v>
      </c>
      <c r="C52" s="7">
        <f t="shared" si="5"/>
        <v>502.90000000000003</v>
      </c>
      <c r="D52" s="7">
        <f t="shared" si="5"/>
        <v>0</v>
      </c>
      <c r="E52" s="7">
        <f t="shared" si="5"/>
        <v>0</v>
      </c>
      <c r="F52" s="7">
        <f t="shared" si="5"/>
        <v>0</v>
      </c>
      <c r="G52" s="7">
        <v>0</v>
      </c>
      <c r="H52" s="7">
        <f t="shared" si="5"/>
        <v>0</v>
      </c>
      <c r="I52" s="7">
        <f t="shared" si="5"/>
        <v>504.3</v>
      </c>
    </row>
    <row r="53" spans="1:9" ht="15" thickBot="1">
      <c r="A53" s="4" t="s">
        <v>253</v>
      </c>
      <c r="B53" s="7">
        <f t="shared" ref="B53:I53" si="6">B52+B49+B44</f>
        <v>5.5</v>
      </c>
      <c r="C53" s="7">
        <f t="shared" si="6"/>
        <v>1148</v>
      </c>
      <c r="D53" s="7">
        <f t="shared" si="6"/>
        <v>-970</v>
      </c>
      <c r="E53" s="7">
        <f t="shared" si="6"/>
        <v>11</v>
      </c>
      <c r="F53" s="7">
        <f t="shared" si="6"/>
        <v>-12.8</v>
      </c>
      <c r="G53" s="7">
        <v>0</v>
      </c>
      <c r="H53" s="7">
        <f t="shared" si="6"/>
        <v>128.1</v>
      </c>
      <c r="I53" s="7">
        <f t="shared" si="6"/>
        <v>309.79999999999995</v>
      </c>
    </row>
    <row r="56" spans="1:9">
      <c r="B56" s="63"/>
      <c r="C56" s="63"/>
      <c r="D56" s="63"/>
      <c r="E56" s="63"/>
      <c r="F56" s="63"/>
      <c r="G56" s="63"/>
      <c r="H56" s="63"/>
      <c r="I56" s="63"/>
    </row>
    <row r="76" spans="10:10">
      <c r="J76" s="64"/>
    </row>
    <row r="77" spans="10:10">
      <c r="J77" s="64"/>
    </row>
    <row r="78" spans="10:10">
      <c r="J78" s="64"/>
    </row>
    <row r="79" spans="10:10">
      <c r="J79" s="64"/>
    </row>
    <row r="80" spans="10:10">
      <c r="J80" s="64"/>
    </row>
    <row r="81" spans="10:10">
      <c r="J81" s="64"/>
    </row>
    <row r="82" spans="10:10">
      <c r="J82" s="64"/>
    </row>
    <row r="83" spans="10:10">
      <c r="J83" s="64"/>
    </row>
    <row r="84" spans="10:10">
      <c r="J84" s="64"/>
    </row>
    <row r="85" spans="10:10">
      <c r="J85" s="64"/>
    </row>
    <row r="86" spans="10:10">
      <c r="J86" s="64"/>
    </row>
    <row r="87" spans="10:10">
      <c r="J87" s="64"/>
    </row>
    <row r="88" spans="10:10">
      <c r="J88" s="64"/>
    </row>
    <row r="89" spans="10:10">
      <c r="J89" s="64"/>
    </row>
    <row r="90" spans="10:10">
      <c r="J90" s="64"/>
    </row>
    <row r="91" spans="10:10">
      <c r="J91" s="64"/>
    </row>
    <row r="92" spans="10:10">
      <c r="J92" s="64"/>
    </row>
    <row r="93" spans="10:10">
      <c r="J93" s="64"/>
    </row>
    <row r="94" spans="10:10">
      <c r="J94" s="64"/>
    </row>
    <row r="95" spans="10:10">
      <c r="J95" s="64"/>
    </row>
    <row r="96" spans="10:10">
      <c r="J96" s="64"/>
    </row>
    <row r="97" spans="10:10">
      <c r="J97" s="64"/>
    </row>
    <row r="98" spans="10:10">
      <c r="J98" s="64"/>
    </row>
    <row r="99" spans="10:10">
      <c r="J99" s="64"/>
    </row>
    <row r="100" spans="10:10">
      <c r="J100" s="64"/>
    </row>
    <row r="101" spans="10:10">
      <c r="J101" s="65"/>
    </row>
  </sheetData>
  <mergeCells count="9">
    <mergeCell ref="H42:H43"/>
    <mergeCell ref="I42:I43"/>
    <mergeCell ref="B43:G43"/>
    <mergeCell ref="H3:H4"/>
    <mergeCell ref="I3:I4"/>
    <mergeCell ref="B4:G4"/>
    <mergeCell ref="H27:H28"/>
    <mergeCell ref="I27:I28"/>
    <mergeCell ref="B28:G28"/>
  </mergeCells>
  <pageMargins left="0.7" right="0.7" top="0.75" bottom="0.75" header="0.3" footer="0.3"/>
  <pageSetup orientation="portrait" r:id="rId1"/>
  <customProperties>
    <customPr name="_pios_id" r:id="rId2"/>
  </customPropertie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75" id="{837634A2-CAF7-4A0B-8015-3F40D88EF6FD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B18:I18</xm:sqref>
        </x14:conditionalFormatting>
        <x14:conditionalFormatting xmlns:xm="http://schemas.microsoft.com/office/excel/2006/main">
          <x14:cfRule type="expression" priority="576" stopIfTrue="1" id="{6E7075EA-3A17-46D9-BAF8-62262EAF8E9C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B18:I18</xm:sqref>
        </x14:conditionalFormatting>
        <x14:conditionalFormatting xmlns:xm="http://schemas.microsoft.com/office/excel/2006/main">
          <x14:cfRule type="expression" priority="577" id="{57EDFD39-58D1-49A4-8169-0A899F9FD199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I16</xm:sqref>
        </x14:conditionalFormatting>
        <x14:conditionalFormatting xmlns:xm="http://schemas.microsoft.com/office/excel/2006/main">
          <x14:cfRule type="expression" priority="578" stopIfTrue="1" id="{662B19D6-EC98-4DC6-BB60-6ACA0B27F517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I16</xm:sqref>
        </x14:conditionalFormatting>
        <x14:conditionalFormatting xmlns:xm="http://schemas.microsoft.com/office/excel/2006/main">
          <x14:cfRule type="expression" priority="579" id="{073CE01C-24EA-4395-B50F-86D3F9218B9D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H16</xm:sqref>
        </x14:conditionalFormatting>
        <x14:conditionalFormatting xmlns:xm="http://schemas.microsoft.com/office/excel/2006/main">
          <x14:cfRule type="expression" priority="580" stopIfTrue="1" id="{BDD5EDAE-EDD0-454A-A61D-A9B61E71C059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H16</xm:sqref>
        </x14:conditionalFormatting>
        <x14:conditionalFormatting xmlns:xm="http://schemas.microsoft.com/office/excel/2006/main">
          <x14:cfRule type="expression" priority="581" id="{5DCA60D8-97E8-45E6-ADF5-586A25CE2508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G16</xm:sqref>
        </x14:conditionalFormatting>
        <x14:conditionalFormatting xmlns:xm="http://schemas.microsoft.com/office/excel/2006/main">
          <x14:cfRule type="expression" priority="582" stopIfTrue="1" id="{F07030AC-099F-4433-906F-D7467BF23392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G16</xm:sqref>
        </x14:conditionalFormatting>
        <x14:conditionalFormatting xmlns:xm="http://schemas.microsoft.com/office/excel/2006/main">
          <x14:cfRule type="expression" priority="583" id="{E3DCA9CE-B0DB-4C65-B43F-9A003DB06015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F16</xm:sqref>
        </x14:conditionalFormatting>
        <x14:conditionalFormatting xmlns:xm="http://schemas.microsoft.com/office/excel/2006/main">
          <x14:cfRule type="expression" priority="584" stopIfTrue="1" id="{ADE518F7-B56A-4659-81CB-60FBCF77C5D7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F16</xm:sqref>
        </x14:conditionalFormatting>
        <x14:conditionalFormatting xmlns:xm="http://schemas.microsoft.com/office/excel/2006/main">
          <x14:cfRule type="expression" priority="585" id="{BE215218-2B51-4116-9E35-17BEDB6D3937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E16</xm:sqref>
        </x14:conditionalFormatting>
        <x14:conditionalFormatting xmlns:xm="http://schemas.microsoft.com/office/excel/2006/main">
          <x14:cfRule type="expression" priority="586" stopIfTrue="1" id="{1445D2C6-79D6-4F90-BDB0-91B64B07C12E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E16</xm:sqref>
        </x14:conditionalFormatting>
        <x14:conditionalFormatting xmlns:xm="http://schemas.microsoft.com/office/excel/2006/main">
          <x14:cfRule type="expression" priority="587" id="{BC1CA5EC-F2B4-4826-9402-C8B68B471F9F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D16</xm:sqref>
        </x14:conditionalFormatting>
        <x14:conditionalFormatting xmlns:xm="http://schemas.microsoft.com/office/excel/2006/main">
          <x14:cfRule type="expression" priority="588" stopIfTrue="1" id="{CBD61880-69F8-4F47-92BD-FBC7452496CF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D16</xm:sqref>
        </x14:conditionalFormatting>
        <x14:conditionalFormatting xmlns:xm="http://schemas.microsoft.com/office/excel/2006/main">
          <x14:cfRule type="expression" priority="589" id="{24F32095-6E33-4B1D-9923-75E741F9755D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C16</xm:sqref>
        </x14:conditionalFormatting>
        <x14:conditionalFormatting xmlns:xm="http://schemas.microsoft.com/office/excel/2006/main">
          <x14:cfRule type="expression" priority="590" stopIfTrue="1" id="{51459150-22A3-475E-9CCF-620679ED5814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C16</xm:sqref>
        </x14:conditionalFormatting>
        <x14:conditionalFormatting xmlns:xm="http://schemas.microsoft.com/office/excel/2006/main">
          <x14:cfRule type="expression" priority="591" id="{479B8D31-E5CB-4B43-846A-E53F6103A3AB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B16</xm:sqref>
        </x14:conditionalFormatting>
        <x14:conditionalFormatting xmlns:xm="http://schemas.microsoft.com/office/excel/2006/main">
          <x14:cfRule type="expression" priority="592" stopIfTrue="1" id="{527D6858-5025-488F-B428-6D6F21E22040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B16</xm:sqref>
        </x14:conditionalFormatting>
        <x14:conditionalFormatting xmlns:xm="http://schemas.microsoft.com/office/excel/2006/main">
          <x14:cfRule type="expression" priority="574" id="{BFE4B543-E672-4716-BAEB-18457C616BA6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B12</xm:sqref>
        </x14:conditionalFormatting>
        <x14:conditionalFormatting xmlns:xm="http://schemas.microsoft.com/office/excel/2006/main">
          <x14:cfRule type="expression" priority="573" stopIfTrue="1" id="{18F5C5D7-A427-464C-877B-B3CFC99B9C6F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B12</xm:sqref>
        </x14:conditionalFormatting>
        <x14:conditionalFormatting xmlns:xm="http://schemas.microsoft.com/office/excel/2006/main">
          <x14:cfRule type="expression" priority="572" id="{DFC5F60C-54E6-4857-90D2-24D54BAFECCA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C12</xm:sqref>
        </x14:conditionalFormatting>
        <x14:conditionalFormatting xmlns:xm="http://schemas.microsoft.com/office/excel/2006/main">
          <x14:cfRule type="expression" priority="571" stopIfTrue="1" id="{DB29DD8D-AEC0-496E-8AFD-11660233D632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C12</xm:sqref>
        </x14:conditionalFormatting>
        <x14:conditionalFormatting xmlns:xm="http://schemas.microsoft.com/office/excel/2006/main">
          <x14:cfRule type="expression" priority="570" id="{EC4916F4-7A0B-4B7C-BB86-F62DBE0F6B17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D12</xm:sqref>
        </x14:conditionalFormatting>
        <x14:conditionalFormatting xmlns:xm="http://schemas.microsoft.com/office/excel/2006/main">
          <x14:cfRule type="expression" priority="569" stopIfTrue="1" id="{0EA9F55F-6247-4AB1-BB1D-8DF4C06B9539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D12</xm:sqref>
        </x14:conditionalFormatting>
        <x14:conditionalFormatting xmlns:xm="http://schemas.microsoft.com/office/excel/2006/main">
          <x14:cfRule type="expression" priority="568" id="{EDE9EF82-F90F-4D54-82BF-B79BEB2E7C8A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E12</xm:sqref>
        </x14:conditionalFormatting>
        <x14:conditionalFormatting xmlns:xm="http://schemas.microsoft.com/office/excel/2006/main">
          <x14:cfRule type="expression" priority="567" stopIfTrue="1" id="{BDD9E7C5-0E40-463F-B8B1-5B8BC7055341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E12</xm:sqref>
        </x14:conditionalFormatting>
        <x14:conditionalFormatting xmlns:xm="http://schemas.microsoft.com/office/excel/2006/main">
          <x14:cfRule type="expression" priority="566" id="{02160D5D-EBB1-4CD0-9B5E-E105BFFDB5A6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F12</xm:sqref>
        </x14:conditionalFormatting>
        <x14:conditionalFormatting xmlns:xm="http://schemas.microsoft.com/office/excel/2006/main">
          <x14:cfRule type="expression" priority="565" stopIfTrue="1" id="{0CAD33E2-6685-431F-9A4D-8AAD05DB8373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F12</xm:sqref>
        </x14:conditionalFormatting>
        <x14:conditionalFormatting xmlns:xm="http://schemas.microsoft.com/office/excel/2006/main">
          <x14:cfRule type="expression" priority="564" id="{9B609FFF-0E45-4886-B131-A6F189C95EBE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H12</xm:sqref>
        </x14:conditionalFormatting>
        <x14:conditionalFormatting xmlns:xm="http://schemas.microsoft.com/office/excel/2006/main">
          <x14:cfRule type="expression" priority="563" stopIfTrue="1" id="{94C2067A-5197-456B-BDA2-DD6587DA1EC8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H12</xm:sqref>
        </x14:conditionalFormatting>
        <x14:conditionalFormatting xmlns:xm="http://schemas.microsoft.com/office/excel/2006/main">
          <x14:cfRule type="expression" priority="562" id="{403B1421-11F5-4CDD-ABCA-93A98E1F55ED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B34</xm:sqref>
        </x14:conditionalFormatting>
        <x14:conditionalFormatting xmlns:xm="http://schemas.microsoft.com/office/excel/2006/main">
          <x14:cfRule type="expression" priority="561" stopIfTrue="1" id="{1C4EDF2C-D632-49CA-8590-28DDB6BA801E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B34</xm:sqref>
        </x14:conditionalFormatting>
        <x14:conditionalFormatting xmlns:xm="http://schemas.microsoft.com/office/excel/2006/main">
          <x14:cfRule type="expression" priority="560" id="{3567C93B-9BE0-41F3-88A7-C89638C71755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C34</xm:sqref>
        </x14:conditionalFormatting>
        <x14:conditionalFormatting xmlns:xm="http://schemas.microsoft.com/office/excel/2006/main">
          <x14:cfRule type="expression" priority="559" stopIfTrue="1" id="{9BFE77F7-8FD3-4E63-9DA2-545EF99CE25D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C34</xm:sqref>
        </x14:conditionalFormatting>
        <x14:conditionalFormatting xmlns:xm="http://schemas.microsoft.com/office/excel/2006/main">
          <x14:cfRule type="expression" priority="558" id="{A4A606FB-CE5E-4898-9A0B-A350BF35FAC2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D34</xm:sqref>
        </x14:conditionalFormatting>
        <x14:conditionalFormatting xmlns:xm="http://schemas.microsoft.com/office/excel/2006/main">
          <x14:cfRule type="expression" priority="557" stopIfTrue="1" id="{EBB85F4A-B49F-4AFA-91A2-33CCAECA5915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D34</xm:sqref>
        </x14:conditionalFormatting>
        <x14:conditionalFormatting xmlns:xm="http://schemas.microsoft.com/office/excel/2006/main">
          <x14:cfRule type="expression" priority="556" id="{4359D99C-4D37-47D7-84BF-1F33D74AFC0A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E34</xm:sqref>
        </x14:conditionalFormatting>
        <x14:conditionalFormatting xmlns:xm="http://schemas.microsoft.com/office/excel/2006/main">
          <x14:cfRule type="expression" priority="555" stopIfTrue="1" id="{CC788141-2C0F-4D96-B03E-126330A0DAFF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E34</xm:sqref>
        </x14:conditionalFormatting>
        <x14:conditionalFormatting xmlns:xm="http://schemas.microsoft.com/office/excel/2006/main">
          <x14:cfRule type="expression" priority="554" id="{CCF421CE-B7EC-4052-8C79-9A1C5A06AEC2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F34</xm:sqref>
        </x14:conditionalFormatting>
        <x14:conditionalFormatting xmlns:xm="http://schemas.microsoft.com/office/excel/2006/main">
          <x14:cfRule type="expression" priority="553" stopIfTrue="1" id="{F6C6BCD0-10C8-4071-8DCA-3887923170D7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F34</xm:sqref>
        </x14:conditionalFormatting>
        <x14:conditionalFormatting xmlns:xm="http://schemas.microsoft.com/office/excel/2006/main">
          <x14:cfRule type="expression" priority="552" id="{C32308BA-6B17-429B-AA1E-B43541568FBD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H34</xm:sqref>
        </x14:conditionalFormatting>
        <x14:conditionalFormatting xmlns:xm="http://schemas.microsoft.com/office/excel/2006/main">
          <x14:cfRule type="expression" priority="551" stopIfTrue="1" id="{AE2401EF-EF32-4478-A4DE-F63413961156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H34</xm:sqref>
        </x14:conditionalFormatting>
        <x14:conditionalFormatting xmlns:xm="http://schemas.microsoft.com/office/excel/2006/main">
          <x14:cfRule type="expression" priority="550" id="{46383181-1998-4F3D-A797-BF4FEBB8D53B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B49</xm:sqref>
        </x14:conditionalFormatting>
        <x14:conditionalFormatting xmlns:xm="http://schemas.microsoft.com/office/excel/2006/main">
          <x14:cfRule type="expression" priority="549" stopIfTrue="1" id="{FFFD2CA5-F51B-4452-9CF6-C478B1C42996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B49</xm:sqref>
        </x14:conditionalFormatting>
        <x14:conditionalFormatting xmlns:xm="http://schemas.microsoft.com/office/excel/2006/main">
          <x14:cfRule type="expression" priority="548" id="{4A924811-B61D-4C35-8F63-E3F3CDA834A7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C49</xm:sqref>
        </x14:conditionalFormatting>
        <x14:conditionalFormatting xmlns:xm="http://schemas.microsoft.com/office/excel/2006/main">
          <x14:cfRule type="expression" priority="547" stopIfTrue="1" id="{0D011EF5-1506-4955-B6D3-F0FE0A04B030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C49</xm:sqref>
        </x14:conditionalFormatting>
        <x14:conditionalFormatting xmlns:xm="http://schemas.microsoft.com/office/excel/2006/main">
          <x14:cfRule type="expression" priority="546" id="{83CF3CCD-9CE0-4150-8A05-568740EA789C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D49</xm:sqref>
        </x14:conditionalFormatting>
        <x14:conditionalFormatting xmlns:xm="http://schemas.microsoft.com/office/excel/2006/main">
          <x14:cfRule type="expression" priority="545" stopIfTrue="1" id="{DA209F37-0D2F-462A-9BD6-1FCECC2211E8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D49</xm:sqref>
        </x14:conditionalFormatting>
        <x14:conditionalFormatting xmlns:xm="http://schemas.microsoft.com/office/excel/2006/main">
          <x14:cfRule type="expression" priority="544" id="{C12B1E10-E49C-4C15-8C68-6ACE7F43C664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E49</xm:sqref>
        </x14:conditionalFormatting>
        <x14:conditionalFormatting xmlns:xm="http://schemas.microsoft.com/office/excel/2006/main">
          <x14:cfRule type="expression" priority="543" stopIfTrue="1" id="{84F18627-81FC-46E2-AD82-7B63BC59E304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E49</xm:sqref>
        </x14:conditionalFormatting>
        <x14:conditionalFormatting xmlns:xm="http://schemas.microsoft.com/office/excel/2006/main">
          <x14:cfRule type="expression" priority="542" id="{37371C10-EB8E-462D-8673-A0912A9F4E3B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F49</xm:sqref>
        </x14:conditionalFormatting>
        <x14:conditionalFormatting xmlns:xm="http://schemas.microsoft.com/office/excel/2006/main">
          <x14:cfRule type="expression" priority="541" stopIfTrue="1" id="{3F1B6C11-F0B6-41B5-B680-EC39FF4C3E3E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F49</xm:sqref>
        </x14:conditionalFormatting>
        <x14:conditionalFormatting xmlns:xm="http://schemas.microsoft.com/office/excel/2006/main">
          <x14:cfRule type="expression" priority="540" id="{FC50DE22-DBA2-4560-9B24-6E0DC7CC21E5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H49</xm:sqref>
        </x14:conditionalFormatting>
        <x14:conditionalFormatting xmlns:xm="http://schemas.microsoft.com/office/excel/2006/main">
          <x14:cfRule type="expression" priority="539" stopIfTrue="1" id="{3F77477E-53C9-4B53-8A0A-6A7568BC47AE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H49</xm:sqref>
        </x14:conditionalFormatting>
        <x14:conditionalFormatting xmlns:xm="http://schemas.microsoft.com/office/excel/2006/main">
          <x14:cfRule type="expression" priority="537" stopIfTrue="1" id="{C1448BCC-7680-4825-8B42-6445F822C86F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538" id="{9FB5E76A-F30C-44A1-B716-65DA74117E3E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B6</xm:sqref>
        </x14:conditionalFormatting>
        <x14:conditionalFormatting xmlns:xm="http://schemas.microsoft.com/office/excel/2006/main">
          <x14:cfRule type="expression" priority="535" stopIfTrue="1" id="{E21ACDED-3C4F-401E-904C-F0C51503F74F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536" id="{AB014198-1235-4D5F-9B5D-00229928A8B0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C6</xm:sqref>
        </x14:conditionalFormatting>
        <x14:conditionalFormatting xmlns:xm="http://schemas.microsoft.com/office/excel/2006/main">
          <x14:cfRule type="expression" priority="533" stopIfTrue="1" id="{D55333D6-B495-416B-A962-6843736A1FF7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534" id="{F069A50F-FCE7-4FAA-B85F-6BCDB75909EB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D6</xm:sqref>
        </x14:conditionalFormatting>
        <x14:conditionalFormatting xmlns:xm="http://schemas.microsoft.com/office/excel/2006/main">
          <x14:cfRule type="expression" priority="531" stopIfTrue="1" id="{CFE6B942-288B-44F4-A7C0-BB0A4E8CFCDE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532" id="{9D79EC50-3B9F-4F66-B854-C554D2549476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E6</xm:sqref>
        </x14:conditionalFormatting>
        <x14:conditionalFormatting xmlns:xm="http://schemas.microsoft.com/office/excel/2006/main">
          <x14:cfRule type="expression" priority="530" id="{D66FA6A3-7F79-45DB-865F-0A0B051AAA6A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F6</xm:sqref>
        </x14:conditionalFormatting>
        <x14:conditionalFormatting xmlns:xm="http://schemas.microsoft.com/office/excel/2006/main">
          <x14:cfRule type="expression" priority="529" stopIfTrue="1" id="{AEF3CD31-D77D-48C4-893D-4BB0CE601E03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F6</xm:sqref>
        </x14:conditionalFormatting>
        <x14:conditionalFormatting xmlns:xm="http://schemas.microsoft.com/office/excel/2006/main">
          <x14:cfRule type="expression" priority="528" id="{489D8FBA-2888-49FC-BA8E-FC04F5422054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H6</xm:sqref>
        </x14:conditionalFormatting>
        <x14:conditionalFormatting xmlns:xm="http://schemas.microsoft.com/office/excel/2006/main">
          <x14:cfRule type="expression" priority="527" stopIfTrue="1" id="{21DC3BBE-69D4-4720-9A91-D3364B3B5E00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H6</xm:sqref>
        </x14:conditionalFormatting>
        <x14:conditionalFormatting xmlns:xm="http://schemas.microsoft.com/office/excel/2006/main">
          <x14:cfRule type="expression" priority="526" id="{778D1CD5-71E5-4BA2-AA30-E37914429B5C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B30</xm:sqref>
        </x14:conditionalFormatting>
        <x14:conditionalFormatting xmlns:xm="http://schemas.microsoft.com/office/excel/2006/main">
          <x14:cfRule type="expression" priority="525" stopIfTrue="1" id="{7483871F-EF2F-4F8D-B73C-F59F68704C40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B30</xm:sqref>
        </x14:conditionalFormatting>
        <x14:conditionalFormatting xmlns:xm="http://schemas.microsoft.com/office/excel/2006/main">
          <x14:cfRule type="expression" priority="524" id="{8BF961B1-3992-4A9A-9B1B-AEF194DA364B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C30</xm:sqref>
        </x14:conditionalFormatting>
        <x14:conditionalFormatting xmlns:xm="http://schemas.microsoft.com/office/excel/2006/main">
          <x14:cfRule type="expression" priority="523" stopIfTrue="1" id="{C81F69CA-D125-44C9-A602-DB00AB009E7D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C30</xm:sqref>
        </x14:conditionalFormatting>
        <x14:conditionalFormatting xmlns:xm="http://schemas.microsoft.com/office/excel/2006/main">
          <x14:cfRule type="expression" priority="522" id="{9DE2A13C-401E-41C5-BCDF-9CED6E99262D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D30</xm:sqref>
        </x14:conditionalFormatting>
        <x14:conditionalFormatting xmlns:xm="http://schemas.microsoft.com/office/excel/2006/main">
          <x14:cfRule type="expression" priority="521" stopIfTrue="1" id="{88BE7AD4-1315-4456-8C5B-528D22A943DF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D30</xm:sqref>
        </x14:conditionalFormatting>
        <x14:conditionalFormatting xmlns:xm="http://schemas.microsoft.com/office/excel/2006/main">
          <x14:cfRule type="expression" priority="520" id="{ABC81FCB-CB81-4753-BE21-8A518771D780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expression" priority="519" stopIfTrue="1" id="{018129BF-8F27-46D8-BA3A-E1AA3EB6AF5B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expression" priority="518" id="{105922CA-74BE-4FE1-AE4A-048D07B0B41F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F30</xm:sqref>
        </x14:conditionalFormatting>
        <x14:conditionalFormatting xmlns:xm="http://schemas.microsoft.com/office/excel/2006/main">
          <x14:cfRule type="expression" priority="517" stopIfTrue="1" id="{A2D88429-33AB-44F9-A14F-11EAD99A68D8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F30</xm:sqref>
        </x14:conditionalFormatting>
        <x14:conditionalFormatting xmlns:xm="http://schemas.microsoft.com/office/excel/2006/main">
          <x14:cfRule type="expression" priority="516" id="{42AE0EFD-90C0-47FA-B092-ED19C8E19F42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H30</xm:sqref>
        </x14:conditionalFormatting>
        <x14:conditionalFormatting xmlns:xm="http://schemas.microsoft.com/office/excel/2006/main">
          <x14:cfRule type="expression" priority="515" stopIfTrue="1" id="{6A5611C2-C5F1-4633-A5C6-08D04BD5528A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H30</xm:sqref>
        </x14:conditionalFormatting>
        <x14:conditionalFormatting xmlns:xm="http://schemas.microsoft.com/office/excel/2006/main">
          <x14:cfRule type="expression" priority="514" id="{3D77B3AC-A458-4C1D-A8B6-A6ED0D18A76F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B45</xm:sqref>
        </x14:conditionalFormatting>
        <x14:conditionalFormatting xmlns:xm="http://schemas.microsoft.com/office/excel/2006/main">
          <x14:cfRule type="expression" priority="513" stopIfTrue="1" id="{9A49DCA5-794E-4D5F-B232-10D3E9614B16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B45</xm:sqref>
        </x14:conditionalFormatting>
        <x14:conditionalFormatting xmlns:xm="http://schemas.microsoft.com/office/excel/2006/main">
          <x14:cfRule type="expression" priority="512" id="{12453E5E-52BB-435A-9038-2AE9402ADCA0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C45</xm:sqref>
        </x14:conditionalFormatting>
        <x14:conditionalFormatting xmlns:xm="http://schemas.microsoft.com/office/excel/2006/main">
          <x14:cfRule type="expression" priority="511" stopIfTrue="1" id="{A6C43823-E73C-4F9F-9A7E-CEDB1B09F7E6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C45</xm:sqref>
        </x14:conditionalFormatting>
        <x14:conditionalFormatting xmlns:xm="http://schemas.microsoft.com/office/excel/2006/main">
          <x14:cfRule type="expression" priority="510" id="{A9EB140B-778B-4470-BAA2-AC5D7FDE1A7C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D45</xm:sqref>
        </x14:conditionalFormatting>
        <x14:conditionalFormatting xmlns:xm="http://schemas.microsoft.com/office/excel/2006/main">
          <x14:cfRule type="expression" priority="509" stopIfTrue="1" id="{A456ABF5-A218-4F5C-997B-559D24B85EC4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D45</xm:sqref>
        </x14:conditionalFormatting>
        <x14:conditionalFormatting xmlns:xm="http://schemas.microsoft.com/office/excel/2006/main">
          <x14:cfRule type="expression" priority="508" id="{E4D7F0C5-1E8E-4B37-8B9E-26F8E8904AD2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E45</xm:sqref>
        </x14:conditionalFormatting>
        <x14:conditionalFormatting xmlns:xm="http://schemas.microsoft.com/office/excel/2006/main">
          <x14:cfRule type="expression" priority="507" stopIfTrue="1" id="{D7028D76-DA58-4D24-B1ED-8741FB423A73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E45</xm:sqref>
        </x14:conditionalFormatting>
        <x14:conditionalFormatting xmlns:xm="http://schemas.microsoft.com/office/excel/2006/main">
          <x14:cfRule type="expression" priority="506" id="{DCD719E7-4CBC-4EC1-9547-43D39C5BD204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F45</xm:sqref>
        </x14:conditionalFormatting>
        <x14:conditionalFormatting xmlns:xm="http://schemas.microsoft.com/office/excel/2006/main">
          <x14:cfRule type="expression" priority="505" stopIfTrue="1" id="{E8C29426-B37C-4180-A258-989F03A1CE9D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F45</xm:sqref>
        </x14:conditionalFormatting>
        <x14:conditionalFormatting xmlns:xm="http://schemas.microsoft.com/office/excel/2006/main">
          <x14:cfRule type="expression" priority="504" id="{02CF0144-DB72-40DA-A98A-059DAB40121D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H45</xm:sqref>
        </x14:conditionalFormatting>
        <x14:conditionalFormatting xmlns:xm="http://schemas.microsoft.com/office/excel/2006/main">
          <x14:cfRule type="expression" priority="503" stopIfTrue="1" id="{CD5AB4A2-8425-48B3-B72D-91903D58ADE7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H45</xm:sqref>
        </x14:conditionalFormatting>
        <x14:conditionalFormatting xmlns:xm="http://schemas.microsoft.com/office/excel/2006/main">
          <x14:cfRule type="expression" priority="502" id="{903ED8A3-A6E2-4B9B-AC2F-57280B7CC68A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B10</xm:sqref>
        </x14:conditionalFormatting>
        <x14:conditionalFormatting xmlns:xm="http://schemas.microsoft.com/office/excel/2006/main">
          <x14:cfRule type="expression" priority="501" stopIfTrue="1" id="{53FBB4B2-77B9-4C76-B8B5-096FD598B0E9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B10</xm:sqref>
        </x14:conditionalFormatting>
        <x14:conditionalFormatting xmlns:xm="http://schemas.microsoft.com/office/excel/2006/main">
          <x14:cfRule type="expression" priority="500" id="{EFEA2B6B-3D6D-4028-9162-9895D0839B19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C10</xm:sqref>
        </x14:conditionalFormatting>
        <x14:conditionalFormatting xmlns:xm="http://schemas.microsoft.com/office/excel/2006/main">
          <x14:cfRule type="expression" priority="499" stopIfTrue="1" id="{090F6DF9-E1B9-4BFA-A356-E0CF23EED0DB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C10</xm:sqref>
        </x14:conditionalFormatting>
        <x14:conditionalFormatting xmlns:xm="http://schemas.microsoft.com/office/excel/2006/main">
          <x14:cfRule type="expression" priority="498" id="{97259030-65AC-423E-9BE1-BC67851AB779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D10</xm:sqref>
        </x14:conditionalFormatting>
        <x14:conditionalFormatting xmlns:xm="http://schemas.microsoft.com/office/excel/2006/main">
          <x14:cfRule type="expression" priority="497" stopIfTrue="1" id="{37DA3810-5485-4B54-A6D7-B95B93C853F9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D10</xm:sqref>
        </x14:conditionalFormatting>
        <x14:conditionalFormatting xmlns:xm="http://schemas.microsoft.com/office/excel/2006/main">
          <x14:cfRule type="expression" priority="496" id="{E0F53D1D-C03E-426E-9634-41DB60F388FA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E10</xm:sqref>
        </x14:conditionalFormatting>
        <x14:conditionalFormatting xmlns:xm="http://schemas.microsoft.com/office/excel/2006/main">
          <x14:cfRule type="expression" priority="495" stopIfTrue="1" id="{6662D179-3211-4646-A775-2C0BACFA9561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E10</xm:sqref>
        </x14:conditionalFormatting>
        <x14:conditionalFormatting xmlns:xm="http://schemas.microsoft.com/office/excel/2006/main">
          <x14:cfRule type="expression" priority="494" id="{5829B856-9344-4EF2-B621-92C2002D6F68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F10</xm:sqref>
        </x14:conditionalFormatting>
        <x14:conditionalFormatting xmlns:xm="http://schemas.microsoft.com/office/excel/2006/main">
          <x14:cfRule type="expression" priority="493" stopIfTrue="1" id="{AD9228BF-2676-42FF-846E-334091EC4B64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F10</xm:sqref>
        </x14:conditionalFormatting>
        <x14:conditionalFormatting xmlns:xm="http://schemas.microsoft.com/office/excel/2006/main">
          <x14:cfRule type="expression" priority="492" id="{41CFBF89-D96F-475E-BEB1-2610AC892ADB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H10</xm:sqref>
        </x14:conditionalFormatting>
        <x14:conditionalFormatting xmlns:xm="http://schemas.microsoft.com/office/excel/2006/main">
          <x14:cfRule type="expression" priority="491" stopIfTrue="1" id="{97993545-60A5-4C84-A170-5EF4AD3617AE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H10</xm:sqref>
        </x14:conditionalFormatting>
        <x14:conditionalFormatting xmlns:xm="http://schemas.microsoft.com/office/excel/2006/main">
          <x14:cfRule type="expression" priority="490" id="{CA0AA1FF-FA79-4475-8C53-88F9D364FAC1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I10</xm:sqref>
        </x14:conditionalFormatting>
        <x14:conditionalFormatting xmlns:xm="http://schemas.microsoft.com/office/excel/2006/main">
          <x14:cfRule type="expression" priority="489" stopIfTrue="1" id="{4E9D8B2F-9B44-487C-A424-F66C238A1095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I10</xm:sqref>
        </x14:conditionalFormatting>
        <x14:conditionalFormatting xmlns:xm="http://schemas.microsoft.com/office/excel/2006/main">
          <x14:cfRule type="expression" priority="488" id="{5BCB6312-F2D3-4941-A432-EF33B04F7A2D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B33</xm:sqref>
        </x14:conditionalFormatting>
        <x14:conditionalFormatting xmlns:xm="http://schemas.microsoft.com/office/excel/2006/main">
          <x14:cfRule type="expression" priority="487" stopIfTrue="1" id="{B16CEC96-092D-4685-8BCF-DFD5661015FD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B33</xm:sqref>
        </x14:conditionalFormatting>
        <x14:conditionalFormatting xmlns:xm="http://schemas.microsoft.com/office/excel/2006/main">
          <x14:cfRule type="expression" priority="486" id="{B261F0C9-7B3A-44EB-934C-CD314E6B1230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C33</xm:sqref>
        </x14:conditionalFormatting>
        <x14:conditionalFormatting xmlns:xm="http://schemas.microsoft.com/office/excel/2006/main">
          <x14:cfRule type="expression" priority="485" stopIfTrue="1" id="{DA454C9E-BEA2-4BD1-97DA-D831619C6C9F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C33</xm:sqref>
        </x14:conditionalFormatting>
        <x14:conditionalFormatting xmlns:xm="http://schemas.microsoft.com/office/excel/2006/main">
          <x14:cfRule type="expression" priority="484" id="{15E8E1FF-D200-4D4E-8FE3-C3F28C9A1FB9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D33</xm:sqref>
        </x14:conditionalFormatting>
        <x14:conditionalFormatting xmlns:xm="http://schemas.microsoft.com/office/excel/2006/main">
          <x14:cfRule type="expression" priority="483" stopIfTrue="1" id="{B72CA6DD-4384-4000-B9AC-6499CA3FE889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D33</xm:sqref>
        </x14:conditionalFormatting>
        <x14:conditionalFormatting xmlns:xm="http://schemas.microsoft.com/office/excel/2006/main">
          <x14:cfRule type="expression" priority="482" id="{E117DDB1-CDFB-4B28-BD95-725E17AD1241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E33</xm:sqref>
        </x14:conditionalFormatting>
        <x14:conditionalFormatting xmlns:xm="http://schemas.microsoft.com/office/excel/2006/main">
          <x14:cfRule type="expression" priority="481" stopIfTrue="1" id="{BBED3C81-6328-4E22-8341-DBE0F713F5A2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E33</xm:sqref>
        </x14:conditionalFormatting>
        <x14:conditionalFormatting xmlns:xm="http://schemas.microsoft.com/office/excel/2006/main">
          <x14:cfRule type="expression" priority="480" id="{4895E2CF-4285-4B53-B495-6634B4968BC1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F33</xm:sqref>
        </x14:conditionalFormatting>
        <x14:conditionalFormatting xmlns:xm="http://schemas.microsoft.com/office/excel/2006/main">
          <x14:cfRule type="expression" priority="479" stopIfTrue="1" id="{C9D0F38A-DADF-445A-BF5A-1D467C4DB524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F33</xm:sqref>
        </x14:conditionalFormatting>
        <x14:conditionalFormatting xmlns:xm="http://schemas.microsoft.com/office/excel/2006/main">
          <x14:cfRule type="expression" priority="478" id="{9849C862-F43C-43A8-8E80-B7FB0BD5EB47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H33</xm:sqref>
        </x14:conditionalFormatting>
        <x14:conditionalFormatting xmlns:xm="http://schemas.microsoft.com/office/excel/2006/main">
          <x14:cfRule type="expression" priority="477" stopIfTrue="1" id="{4D387CB7-664B-43A1-823D-A54EE5FAFEB4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H33</xm:sqref>
        </x14:conditionalFormatting>
        <x14:conditionalFormatting xmlns:xm="http://schemas.microsoft.com/office/excel/2006/main">
          <x14:cfRule type="expression" priority="476" id="{752AC688-9130-42DC-8D5E-AE86B3DBD641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I33</xm:sqref>
        </x14:conditionalFormatting>
        <x14:conditionalFormatting xmlns:xm="http://schemas.microsoft.com/office/excel/2006/main">
          <x14:cfRule type="expression" priority="475" stopIfTrue="1" id="{D6EB291A-A1DB-491C-9B23-DBEA5BBAC7F0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I33</xm:sqref>
        </x14:conditionalFormatting>
        <x14:conditionalFormatting xmlns:xm="http://schemas.microsoft.com/office/excel/2006/main">
          <x14:cfRule type="expression" priority="474" id="{977DFDE6-E377-4094-B2EB-0E1543921076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B48</xm:sqref>
        </x14:conditionalFormatting>
        <x14:conditionalFormatting xmlns:xm="http://schemas.microsoft.com/office/excel/2006/main">
          <x14:cfRule type="expression" priority="473" stopIfTrue="1" id="{11476F5F-325D-4BE8-BDD5-612EF4278FB1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B48</xm:sqref>
        </x14:conditionalFormatting>
        <x14:conditionalFormatting xmlns:xm="http://schemas.microsoft.com/office/excel/2006/main">
          <x14:cfRule type="expression" priority="472" id="{AC043587-7AA0-485A-BC98-17264386F471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C48</xm:sqref>
        </x14:conditionalFormatting>
        <x14:conditionalFormatting xmlns:xm="http://schemas.microsoft.com/office/excel/2006/main">
          <x14:cfRule type="expression" priority="471" stopIfTrue="1" id="{531C5CE8-7043-4CDE-B599-7D27A63E12BB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C48</xm:sqref>
        </x14:conditionalFormatting>
        <x14:conditionalFormatting xmlns:xm="http://schemas.microsoft.com/office/excel/2006/main">
          <x14:cfRule type="expression" priority="470" id="{C930EFCD-DF68-4C2E-BAFF-4BB147C7A1FA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D48</xm:sqref>
        </x14:conditionalFormatting>
        <x14:conditionalFormatting xmlns:xm="http://schemas.microsoft.com/office/excel/2006/main">
          <x14:cfRule type="expression" priority="469" stopIfTrue="1" id="{6077CA55-9A6B-4000-AA2F-FBCCB9B25A1D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D48</xm:sqref>
        </x14:conditionalFormatting>
        <x14:conditionalFormatting xmlns:xm="http://schemas.microsoft.com/office/excel/2006/main">
          <x14:cfRule type="expression" priority="468" id="{39FD792B-8AAE-453F-9157-BE6B2B5B1C6C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E48</xm:sqref>
        </x14:conditionalFormatting>
        <x14:conditionalFormatting xmlns:xm="http://schemas.microsoft.com/office/excel/2006/main">
          <x14:cfRule type="expression" priority="467" stopIfTrue="1" id="{AB8C5839-F07E-4BD9-B07E-FD7F8DC9F4FC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E48</xm:sqref>
        </x14:conditionalFormatting>
        <x14:conditionalFormatting xmlns:xm="http://schemas.microsoft.com/office/excel/2006/main">
          <x14:cfRule type="expression" priority="466" id="{E6FAE08F-607A-4454-A816-C89E2ADFAD4E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F48</xm:sqref>
        </x14:conditionalFormatting>
        <x14:conditionalFormatting xmlns:xm="http://schemas.microsoft.com/office/excel/2006/main">
          <x14:cfRule type="expression" priority="465" stopIfTrue="1" id="{DF75A0ED-3257-4D1C-8789-C1C6A35F30A2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F48</xm:sqref>
        </x14:conditionalFormatting>
        <x14:conditionalFormatting xmlns:xm="http://schemas.microsoft.com/office/excel/2006/main">
          <x14:cfRule type="expression" priority="464" id="{E8665E48-46A2-4C46-B353-E8A8C19705D5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H48</xm:sqref>
        </x14:conditionalFormatting>
        <x14:conditionalFormatting xmlns:xm="http://schemas.microsoft.com/office/excel/2006/main">
          <x14:cfRule type="expression" priority="463" stopIfTrue="1" id="{04E874C5-EA23-4100-BDD3-F7C8EC9B697E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H48</xm:sqref>
        </x14:conditionalFormatting>
        <x14:conditionalFormatting xmlns:xm="http://schemas.microsoft.com/office/excel/2006/main">
          <x14:cfRule type="expression" priority="462" id="{0357820D-7C29-4862-820C-36A1FF101AA0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I48</xm:sqref>
        </x14:conditionalFormatting>
        <x14:conditionalFormatting xmlns:xm="http://schemas.microsoft.com/office/excel/2006/main">
          <x14:cfRule type="expression" priority="461" stopIfTrue="1" id="{7F7DDB4D-6001-43F6-BC4F-B870809EED16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I48</xm:sqref>
        </x14:conditionalFormatting>
        <x14:conditionalFormatting xmlns:xm="http://schemas.microsoft.com/office/excel/2006/main">
          <x14:cfRule type="expression" priority="460" id="{92B4858C-817D-4F00-8225-EFE7F6D944E3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B13</xm:sqref>
        </x14:conditionalFormatting>
        <x14:conditionalFormatting xmlns:xm="http://schemas.microsoft.com/office/excel/2006/main">
          <x14:cfRule type="expression" priority="459" stopIfTrue="1" id="{20455D89-552C-40C4-9AAF-2157DDF4EC70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B13</xm:sqref>
        </x14:conditionalFormatting>
        <x14:conditionalFormatting xmlns:xm="http://schemas.microsoft.com/office/excel/2006/main">
          <x14:cfRule type="expression" priority="458" id="{8E4A3A9E-7FD4-45F4-9B0D-2BEE1017AB21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C13</xm:sqref>
        </x14:conditionalFormatting>
        <x14:conditionalFormatting xmlns:xm="http://schemas.microsoft.com/office/excel/2006/main">
          <x14:cfRule type="expression" priority="457" stopIfTrue="1" id="{D21456EC-112D-407B-8916-073F6EA4CADD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C13</xm:sqref>
        </x14:conditionalFormatting>
        <x14:conditionalFormatting xmlns:xm="http://schemas.microsoft.com/office/excel/2006/main">
          <x14:cfRule type="expression" priority="456" id="{A052476A-A5FE-4B6A-A793-2A10FE13AA21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D13</xm:sqref>
        </x14:conditionalFormatting>
        <x14:conditionalFormatting xmlns:xm="http://schemas.microsoft.com/office/excel/2006/main">
          <x14:cfRule type="expression" priority="455" stopIfTrue="1" id="{A201AAF3-7DAC-4747-A27D-4839BAEDC45E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D13</xm:sqref>
        </x14:conditionalFormatting>
        <x14:conditionalFormatting xmlns:xm="http://schemas.microsoft.com/office/excel/2006/main">
          <x14:cfRule type="expression" priority="454" id="{C57DA35E-B984-4676-BDE1-E752667882E4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E13</xm:sqref>
        </x14:conditionalFormatting>
        <x14:conditionalFormatting xmlns:xm="http://schemas.microsoft.com/office/excel/2006/main">
          <x14:cfRule type="expression" priority="453" stopIfTrue="1" id="{76F08D6B-7706-4EFD-9EF6-93932FBA0D9D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E13</xm:sqref>
        </x14:conditionalFormatting>
        <x14:conditionalFormatting xmlns:xm="http://schemas.microsoft.com/office/excel/2006/main">
          <x14:cfRule type="expression" priority="452" id="{F69BF68A-41C9-44E3-AD91-8AF2BD9543F6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F13</xm:sqref>
        </x14:conditionalFormatting>
        <x14:conditionalFormatting xmlns:xm="http://schemas.microsoft.com/office/excel/2006/main">
          <x14:cfRule type="expression" priority="451" stopIfTrue="1" id="{AE557721-8F1A-45AE-A27E-17787D1FF258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F13</xm:sqref>
        </x14:conditionalFormatting>
        <x14:conditionalFormatting xmlns:xm="http://schemas.microsoft.com/office/excel/2006/main">
          <x14:cfRule type="expression" priority="450" id="{F016070B-F0BC-442B-B47C-09BE653C1910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H13</xm:sqref>
        </x14:conditionalFormatting>
        <x14:conditionalFormatting xmlns:xm="http://schemas.microsoft.com/office/excel/2006/main">
          <x14:cfRule type="expression" priority="449" stopIfTrue="1" id="{566D33A7-B294-4E03-B91C-39CBDE2E79A7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H13</xm:sqref>
        </x14:conditionalFormatting>
        <x14:conditionalFormatting xmlns:xm="http://schemas.microsoft.com/office/excel/2006/main">
          <x14:cfRule type="expression" priority="448" id="{361CCD57-6778-41C3-8399-B1B907DE8428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I13</xm:sqref>
        </x14:conditionalFormatting>
        <x14:conditionalFormatting xmlns:xm="http://schemas.microsoft.com/office/excel/2006/main">
          <x14:cfRule type="expression" priority="447" stopIfTrue="1" id="{A1B96E98-EE47-41BB-A15E-791D5D70D016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I13</xm:sqref>
        </x14:conditionalFormatting>
        <x14:conditionalFormatting xmlns:xm="http://schemas.microsoft.com/office/excel/2006/main">
          <x14:cfRule type="expression" priority="446" id="{4845E6C3-57FC-46E6-B353-CAF098D0B44F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B35</xm:sqref>
        </x14:conditionalFormatting>
        <x14:conditionalFormatting xmlns:xm="http://schemas.microsoft.com/office/excel/2006/main">
          <x14:cfRule type="expression" priority="445" stopIfTrue="1" id="{3A54E4C9-A42B-4BC3-A8E8-2A75357534CC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B35</xm:sqref>
        </x14:conditionalFormatting>
        <x14:conditionalFormatting xmlns:xm="http://schemas.microsoft.com/office/excel/2006/main">
          <x14:cfRule type="expression" priority="444" id="{60FB568F-2FBB-499E-9A15-0D2B1E20F687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C35</xm:sqref>
        </x14:conditionalFormatting>
        <x14:conditionalFormatting xmlns:xm="http://schemas.microsoft.com/office/excel/2006/main">
          <x14:cfRule type="expression" priority="443" stopIfTrue="1" id="{0C8B98E6-2380-4EB3-A55E-9EFC749445F0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C35</xm:sqref>
        </x14:conditionalFormatting>
        <x14:conditionalFormatting xmlns:xm="http://schemas.microsoft.com/office/excel/2006/main">
          <x14:cfRule type="expression" priority="442" id="{BE56A0B3-E498-4B07-985B-FA7DB27D561F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D35</xm:sqref>
        </x14:conditionalFormatting>
        <x14:conditionalFormatting xmlns:xm="http://schemas.microsoft.com/office/excel/2006/main">
          <x14:cfRule type="expression" priority="441" stopIfTrue="1" id="{ECFE8A1E-CC66-4FDC-8E72-18B5A6DA7A4C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D35</xm:sqref>
        </x14:conditionalFormatting>
        <x14:conditionalFormatting xmlns:xm="http://schemas.microsoft.com/office/excel/2006/main">
          <x14:cfRule type="expression" priority="440" id="{FF7745AE-D633-4457-A7CC-6910A1F38A07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E35</xm:sqref>
        </x14:conditionalFormatting>
        <x14:conditionalFormatting xmlns:xm="http://schemas.microsoft.com/office/excel/2006/main">
          <x14:cfRule type="expression" priority="439" stopIfTrue="1" id="{410BEF4C-89EC-4E5D-9F55-BCF20E258894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E35</xm:sqref>
        </x14:conditionalFormatting>
        <x14:conditionalFormatting xmlns:xm="http://schemas.microsoft.com/office/excel/2006/main">
          <x14:cfRule type="expression" priority="438" id="{D1FDB79A-F0DC-4B98-AA0D-92735EE9AFF1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F35</xm:sqref>
        </x14:conditionalFormatting>
        <x14:conditionalFormatting xmlns:xm="http://schemas.microsoft.com/office/excel/2006/main">
          <x14:cfRule type="expression" priority="437" stopIfTrue="1" id="{EBCC775E-28A6-4312-AA38-48DCCD1E3B16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F35</xm:sqref>
        </x14:conditionalFormatting>
        <x14:conditionalFormatting xmlns:xm="http://schemas.microsoft.com/office/excel/2006/main">
          <x14:cfRule type="expression" priority="436" id="{DB53FB21-918D-47F1-8122-D21DD4B5481C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H35</xm:sqref>
        </x14:conditionalFormatting>
        <x14:conditionalFormatting xmlns:xm="http://schemas.microsoft.com/office/excel/2006/main">
          <x14:cfRule type="expression" priority="435" stopIfTrue="1" id="{5AAA4346-E68D-47F4-B1AD-AE0AD32A6B12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H35</xm:sqref>
        </x14:conditionalFormatting>
        <x14:conditionalFormatting xmlns:xm="http://schemas.microsoft.com/office/excel/2006/main">
          <x14:cfRule type="expression" priority="434" id="{C540DD13-9DB6-4931-BC83-486FF49C8B83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I35</xm:sqref>
        </x14:conditionalFormatting>
        <x14:conditionalFormatting xmlns:xm="http://schemas.microsoft.com/office/excel/2006/main">
          <x14:cfRule type="expression" priority="433" stopIfTrue="1" id="{7081E4E1-5253-4340-B1CA-2F8A37964FAF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I35</xm:sqref>
        </x14:conditionalFormatting>
        <x14:conditionalFormatting xmlns:xm="http://schemas.microsoft.com/office/excel/2006/main">
          <x14:cfRule type="expression" priority="432" id="{70BB600D-CD8E-4612-A4D7-5D71D10B7122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B50</xm:sqref>
        </x14:conditionalFormatting>
        <x14:conditionalFormatting xmlns:xm="http://schemas.microsoft.com/office/excel/2006/main">
          <x14:cfRule type="expression" priority="431" stopIfTrue="1" id="{F73D8D53-4758-4F43-9853-369F06869A74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B50</xm:sqref>
        </x14:conditionalFormatting>
        <x14:conditionalFormatting xmlns:xm="http://schemas.microsoft.com/office/excel/2006/main">
          <x14:cfRule type="expression" priority="430" id="{7F4FE607-EAB8-49D9-AF95-0F35AE6A0A15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C50</xm:sqref>
        </x14:conditionalFormatting>
        <x14:conditionalFormatting xmlns:xm="http://schemas.microsoft.com/office/excel/2006/main">
          <x14:cfRule type="expression" priority="429" stopIfTrue="1" id="{6609127B-2E8D-4ADA-97C0-FDFDBFA739FE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C50</xm:sqref>
        </x14:conditionalFormatting>
        <x14:conditionalFormatting xmlns:xm="http://schemas.microsoft.com/office/excel/2006/main">
          <x14:cfRule type="expression" priority="428" id="{99E06C8F-1950-4C69-BC74-77757C37FB1A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D50</xm:sqref>
        </x14:conditionalFormatting>
        <x14:conditionalFormatting xmlns:xm="http://schemas.microsoft.com/office/excel/2006/main">
          <x14:cfRule type="expression" priority="427" stopIfTrue="1" id="{6BA01059-86D1-40FD-95C9-16EA5A5B305A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D50</xm:sqref>
        </x14:conditionalFormatting>
        <x14:conditionalFormatting xmlns:xm="http://schemas.microsoft.com/office/excel/2006/main">
          <x14:cfRule type="expression" priority="426" id="{8A347D5C-19F8-4358-9FF8-691C3125BD8F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E50</xm:sqref>
        </x14:conditionalFormatting>
        <x14:conditionalFormatting xmlns:xm="http://schemas.microsoft.com/office/excel/2006/main">
          <x14:cfRule type="expression" priority="425" stopIfTrue="1" id="{D13F6CA9-B65A-4DB0-A338-B0A50CFF6A3E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E50</xm:sqref>
        </x14:conditionalFormatting>
        <x14:conditionalFormatting xmlns:xm="http://schemas.microsoft.com/office/excel/2006/main">
          <x14:cfRule type="expression" priority="424" id="{34D22045-8762-41BB-B254-112D6515ADFD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F50</xm:sqref>
        </x14:conditionalFormatting>
        <x14:conditionalFormatting xmlns:xm="http://schemas.microsoft.com/office/excel/2006/main">
          <x14:cfRule type="expression" priority="423" stopIfTrue="1" id="{1BAEE0A3-4AD3-40BB-B561-6963A37E096C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F50</xm:sqref>
        </x14:conditionalFormatting>
        <x14:conditionalFormatting xmlns:xm="http://schemas.microsoft.com/office/excel/2006/main">
          <x14:cfRule type="expression" priority="422" id="{7D8F01B2-B515-4125-BB3A-0EF90381A9CB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H50</xm:sqref>
        </x14:conditionalFormatting>
        <x14:conditionalFormatting xmlns:xm="http://schemas.microsoft.com/office/excel/2006/main">
          <x14:cfRule type="expression" priority="421" stopIfTrue="1" id="{445E2A38-6F1F-46C3-80AA-7FE16207F9C0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H50</xm:sqref>
        </x14:conditionalFormatting>
        <x14:conditionalFormatting xmlns:xm="http://schemas.microsoft.com/office/excel/2006/main">
          <x14:cfRule type="expression" priority="420" id="{DED4FC24-03F9-4B03-9990-DF05901B2F3F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I50</xm:sqref>
        </x14:conditionalFormatting>
        <x14:conditionalFormatting xmlns:xm="http://schemas.microsoft.com/office/excel/2006/main">
          <x14:cfRule type="expression" priority="419" stopIfTrue="1" id="{915080EB-6C22-400A-8F1C-FC72A9C84562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I50</xm:sqref>
        </x14:conditionalFormatting>
        <x14:conditionalFormatting xmlns:xm="http://schemas.microsoft.com/office/excel/2006/main">
          <x14:cfRule type="expression" priority="418" id="{0ED48FCD-C186-4E41-94A0-60F031366EAB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B22</xm:sqref>
        </x14:conditionalFormatting>
        <x14:conditionalFormatting xmlns:xm="http://schemas.microsoft.com/office/excel/2006/main">
          <x14:cfRule type="expression" priority="417" stopIfTrue="1" id="{702E4D8D-5EB6-4660-8663-7321B453F4BD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B22</xm:sqref>
        </x14:conditionalFormatting>
        <x14:conditionalFormatting xmlns:xm="http://schemas.microsoft.com/office/excel/2006/main">
          <x14:cfRule type="expression" priority="416" id="{49EBE250-856F-4A2F-8DBB-6A7E1A97DCFE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C22</xm:sqref>
        </x14:conditionalFormatting>
        <x14:conditionalFormatting xmlns:xm="http://schemas.microsoft.com/office/excel/2006/main">
          <x14:cfRule type="expression" priority="415" stopIfTrue="1" id="{F7EBEC4B-DD13-4932-A563-562889572AEE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C22</xm:sqref>
        </x14:conditionalFormatting>
        <x14:conditionalFormatting xmlns:xm="http://schemas.microsoft.com/office/excel/2006/main">
          <x14:cfRule type="expression" priority="414" id="{4CE8CF9E-2BA6-4C4B-B780-B3C10AD19FDB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D22</xm:sqref>
        </x14:conditionalFormatting>
        <x14:conditionalFormatting xmlns:xm="http://schemas.microsoft.com/office/excel/2006/main">
          <x14:cfRule type="expression" priority="413" stopIfTrue="1" id="{21AC506B-C4A7-4DBA-B378-60D9D01493B6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D22</xm:sqref>
        </x14:conditionalFormatting>
        <x14:conditionalFormatting xmlns:xm="http://schemas.microsoft.com/office/excel/2006/main">
          <x14:cfRule type="expression" priority="412" id="{76D76E77-A569-4306-A6B1-AE0A3413AFEB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E22</xm:sqref>
        </x14:conditionalFormatting>
        <x14:conditionalFormatting xmlns:xm="http://schemas.microsoft.com/office/excel/2006/main">
          <x14:cfRule type="expression" priority="411" stopIfTrue="1" id="{E94714D8-4A6B-4C24-BA69-5C33B1566EF3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E22</xm:sqref>
        </x14:conditionalFormatting>
        <x14:conditionalFormatting xmlns:xm="http://schemas.microsoft.com/office/excel/2006/main">
          <x14:cfRule type="expression" priority="410" id="{086C7957-221B-4F6C-A6EE-DE8E7AF07511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F22</xm:sqref>
        </x14:conditionalFormatting>
        <x14:conditionalFormatting xmlns:xm="http://schemas.microsoft.com/office/excel/2006/main">
          <x14:cfRule type="expression" priority="409" stopIfTrue="1" id="{BEFDE97F-DAB8-4A81-A5C4-F985882116A7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F22</xm:sqref>
        </x14:conditionalFormatting>
        <x14:conditionalFormatting xmlns:xm="http://schemas.microsoft.com/office/excel/2006/main">
          <x14:cfRule type="expression" priority="408" id="{0B0EF5C5-2DF4-4261-A637-D99EB1D70954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H22</xm:sqref>
        </x14:conditionalFormatting>
        <x14:conditionalFormatting xmlns:xm="http://schemas.microsoft.com/office/excel/2006/main">
          <x14:cfRule type="expression" priority="407" stopIfTrue="1" id="{43C15F28-93A3-43CE-82DD-4D1E3E7CB115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H22</xm:sqref>
        </x14:conditionalFormatting>
        <x14:conditionalFormatting xmlns:xm="http://schemas.microsoft.com/office/excel/2006/main">
          <x14:cfRule type="expression" priority="406" id="{80E37ECB-40DD-4AE9-9BF4-2B64C1DCEB19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I22</xm:sqref>
        </x14:conditionalFormatting>
        <x14:conditionalFormatting xmlns:xm="http://schemas.microsoft.com/office/excel/2006/main">
          <x14:cfRule type="expression" priority="405" stopIfTrue="1" id="{8DB49C1A-D8FE-48FC-A800-2AFBD020386A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I22</xm:sqref>
        </x14:conditionalFormatting>
        <x14:conditionalFormatting xmlns:xm="http://schemas.microsoft.com/office/excel/2006/main">
          <x14:cfRule type="expression" priority="404" id="{63DA87B1-AD2C-490D-AF60-6F8A4C1E4992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B37</xm:sqref>
        </x14:conditionalFormatting>
        <x14:conditionalFormatting xmlns:xm="http://schemas.microsoft.com/office/excel/2006/main">
          <x14:cfRule type="expression" priority="403" stopIfTrue="1" id="{5B2F7B83-67EC-4D63-8CBB-5BF72F39C855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B37</xm:sqref>
        </x14:conditionalFormatting>
        <x14:conditionalFormatting xmlns:xm="http://schemas.microsoft.com/office/excel/2006/main">
          <x14:cfRule type="expression" priority="402" id="{92114B6B-3DE8-41C8-8339-0CC7B2E04E1E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C37</xm:sqref>
        </x14:conditionalFormatting>
        <x14:conditionalFormatting xmlns:xm="http://schemas.microsoft.com/office/excel/2006/main">
          <x14:cfRule type="expression" priority="401" stopIfTrue="1" id="{CF4F3559-3901-4B84-9C56-0531F5BE67EB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C37</xm:sqref>
        </x14:conditionalFormatting>
        <x14:conditionalFormatting xmlns:xm="http://schemas.microsoft.com/office/excel/2006/main">
          <x14:cfRule type="expression" priority="400" id="{124EA17B-F450-4CF3-BEEC-0DF27F22086F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D37</xm:sqref>
        </x14:conditionalFormatting>
        <x14:conditionalFormatting xmlns:xm="http://schemas.microsoft.com/office/excel/2006/main">
          <x14:cfRule type="expression" priority="399" stopIfTrue="1" id="{4DA7D0DC-D981-4CFE-9204-FD2A1A4D7C80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D37</xm:sqref>
        </x14:conditionalFormatting>
        <x14:conditionalFormatting xmlns:xm="http://schemas.microsoft.com/office/excel/2006/main">
          <x14:cfRule type="expression" priority="398" id="{9369D32F-6332-4926-9899-739A122358A6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E37</xm:sqref>
        </x14:conditionalFormatting>
        <x14:conditionalFormatting xmlns:xm="http://schemas.microsoft.com/office/excel/2006/main">
          <x14:cfRule type="expression" priority="397" stopIfTrue="1" id="{66180441-CC9A-4F2F-90E4-04CEB8478A40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E37</xm:sqref>
        </x14:conditionalFormatting>
        <x14:conditionalFormatting xmlns:xm="http://schemas.microsoft.com/office/excel/2006/main">
          <x14:cfRule type="expression" priority="396" id="{FA82C946-5EAD-438F-8049-C85B55F389B5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F37</xm:sqref>
        </x14:conditionalFormatting>
        <x14:conditionalFormatting xmlns:xm="http://schemas.microsoft.com/office/excel/2006/main">
          <x14:cfRule type="expression" priority="395" stopIfTrue="1" id="{0EA02562-1839-4032-B6DD-DD54ABFA6DC9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F37</xm:sqref>
        </x14:conditionalFormatting>
        <x14:conditionalFormatting xmlns:xm="http://schemas.microsoft.com/office/excel/2006/main">
          <x14:cfRule type="expression" priority="394" id="{72ABC7DB-E83E-457E-BB58-AA4BA766394A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H37</xm:sqref>
        </x14:conditionalFormatting>
        <x14:conditionalFormatting xmlns:xm="http://schemas.microsoft.com/office/excel/2006/main">
          <x14:cfRule type="expression" priority="393" stopIfTrue="1" id="{3C63D101-6217-4A33-871C-0EF151987C5D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H37</xm:sqref>
        </x14:conditionalFormatting>
        <x14:conditionalFormatting xmlns:xm="http://schemas.microsoft.com/office/excel/2006/main">
          <x14:cfRule type="expression" priority="392" id="{58A0D3FF-9978-4CA9-AA2A-21A12BA36C3E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I37</xm:sqref>
        </x14:conditionalFormatting>
        <x14:conditionalFormatting xmlns:xm="http://schemas.microsoft.com/office/excel/2006/main">
          <x14:cfRule type="expression" priority="391" stopIfTrue="1" id="{3C697BBA-59FE-460F-8A41-20066E2E3ED3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I37</xm:sqref>
        </x14:conditionalFormatting>
        <x14:conditionalFormatting xmlns:xm="http://schemas.microsoft.com/office/excel/2006/main">
          <x14:cfRule type="expression" priority="390" id="{894587E7-B382-4A65-ABFC-0DA305C4EFD9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B52</xm:sqref>
        </x14:conditionalFormatting>
        <x14:conditionalFormatting xmlns:xm="http://schemas.microsoft.com/office/excel/2006/main">
          <x14:cfRule type="expression" priority="389" stopIfTrue="1" id="{9C070A79-C45C-4905-BF72-951568F1090C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B52</xm:sqref>
        </x14:conditionalFormatting>
        <x14:conditionalFormatting xmlns:xm="http://schemas.microsoft.com/office/excel/2006/main">
          <x14:cfRule type="expression" priority="388" id="{DB6758B1-2EBE-417E-A102-4366FDFCCA7A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C52</xm:sqref>
        </x14:conditionalFormatting>
        <x14:conditionalFormatting xmlns:xm="http://schemas.microsoft.com/office/excel/2006/main">
          <x14:cfRule type="expression" priority="387" stopIfTrue="1" id="{6B8FD9D5-3E1E-4946-A707-D0B5EA0713C6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C52</xm:sqref>
        </x14:conditionalFormatting>
        <x14:conditionalFormatting xmlns:xm="http://schemas.microsoft.com/office/excel/2006/main">
          <x14:cfRule type="expression" priority="386" id="{ED9B3844-8E1F-44F6-AEF0-8AF3568E2336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D52</xm:sqref>
        </x14:conditionalFormatting>
        <x14:conditionalFormatting xmlns:xm="http://schemas.microsoft.com/office/excel/2006/main">
          <x14:cfRule type="expression" priority="385" stopIfTrue="1" id="{2A46BF45-0104-47D9-8A55-26D5544AF414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D52</xm:sqref>
        </x14:conditionalFormatting>
        <x14:conditionalFormatting xmlns:xm="http://schemas.microsoft.com/office/excel/2006/main">
          <x14:cfRule type="expression" priority="384" id="{040CB387-20AF-42B1-80C3-C06900D0A5FA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E52</xm:sqref>
        </x14:conditionalFormatting>
        <x14:conditionalFormatting xmlns:xm="http://schemas.microsoft.com/office/excel/2006/main">
          <x14:cfRule type="expression" priority="383" stopIfTrue="1" id="{58ED7119-430D-45D5-A8AD-E648DB42E298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E52</xm:sqref>
        </x14:conditionalFormatting>
        <x14:conditionalFormatting xmlns:xm="http://schemas.microsoft.com/office/excel/2006/main">
          <x14:cfRule type="expression" priority="382" id="{BCFF40FD-648D-413C-97A5-E6A49E350880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F52</xm:sqref>
        </x14:conditionalFormatting>
        <x14:conditionalFormatting xmlns:xm="http://schemas.microsoft.com/office/excel/2006/main">
          <x14:cfRule type="expression" priority="381" stopIfTrue="1" id="{E25D833D-ADCF-4BD2-8240-9C815BD314B3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F52</xm:sqref>
        </x14:conditionalFormatting>
        <x14:conditionalFormatting xmlns:xm="http://schemas.microsoft.com/office/excel/2006/main">
          <x14:cfRule type="expression" priority="380" id="{4735537D-6EB6-4D63-A40D-AF94CE03B180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H52</xm:sqref>
        </x14:conditionalFormatting>
        <x14:conditionalFormatting xmlns:xm="http://schemas.microsoft.com/office/excel/2006/main">
          <x14:cfRule type="expression" priority="379" stopIfTrue="1" id="{66B0990B-E0B4-4E85-ABE4-69F83BE0D38D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H52</xm:sqref>
        </x14:conditionalFormatting>
        <x14:conditionalFormatting xmlns:xm="http://schemas.microsoft.com/office/excel/2006/main">
          <x14:cfRule type="expression" priority="378" id="{6134719B-E798-4158-A419-C4D80E301EFD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I52</xm:sqref>
        </x14:conditionalFormatting>
        <x14:conditionalFormatting xmlns:xm="http://schemas.microsoft.com/office/excel/2006/main">
          <x14:cfRule type="expression" priority="377" stopIfTrue="1" id="{B6E2451E-D530-49E2-9C29-B7E2EC314D44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I52</xm:sqref>
        </x14:conditionalFormatting>
        <x14:conditionalFormatting xmlns:xm="http://schemas.microsoft.com/office/excel/2006/main">
          <x14:cfRule type="expression" priority="376" id="{AC993D2A-C415-46B7-AC96-31C7F379232F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B5</xm:sqref>
        </x14:conditionalFormatting>
        <x14:conditionalFormatting xmlns:xm="http://schemas.microsoft.com/office/excel/2006/main">
          <x14:cfRule type="expression" priority="375" stopIfTrue="1" id="{144BF5A9-1314-4AC0-B530-935CE7EB1236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B5</xm:sqref>
        </x14:conditionalFormatting>
        <x14:conditionalFormatting xmlns:xm="http://schemas.microsoft.com/office/excel/2006/main">
          <x14:cfRule type="expression" priority="374" id="{1A3EAA8F-B581-41BD-AB9F-A6FAF368B687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C5</xm:sqref>
        </x14:conditionalFormatting>
        <x14:conditionalFormatting xmlns:xm="http://schemas.microsoft.com/office/excel/2006/main">
          <x14:cfRule type="expression" priority="373" stopIfTrue="1" id="{7F648308-8AC3-4884-84A8-133903026454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C5</xm:sqref>
        </x14:conditionalFormatting>
        <x14:conditionalFormatting xmlns:xm="http://schemas.microsoft.com/office/excel/2006/main">
          <x14:cfRule type="expression" priority="372" id="{833A5010-0A91-45FE-B688-E08910933F80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D5</xm:sqref>
        </x14:conditionalFormatting>
        <x14:conditionalFormatting xmlns:xm="http://schemas.microsoft.com/office/excel/2006/main">
          <x14:cfRule type="expression" priority="371" stopIfTrue="1" id="{FB229A01-0E35-4945-807C-2AB864981578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D5</xm:sqref>
        </x14:conditionalFormatting>
        <x14:conditionalFormatting xmlns:xm="http://schemas.microsoft.com/office/excel/2006/main">
          <x14:cfRule type="expression" priority="370" id="{63D0BB79-A889-4EF5-9313-A5C2509AEC97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E5</xm:sqref>
        </x14:conditionalFormatting>
        <x14:conditionalFormatting xmlns:xm="http://schemas.microsoft.com/office/excel/2006/main">
          <x14:cfRule type="expression" priority="369" stopIfTrue="1" id="{0C344158-9128-46FF-AF1D-16936411B56A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E5</xm:sqref>
        </x14:conditionalFormatting>
        <x14:conditionalFormatting xmlns:xm="http://schemas.microsoft.com/office/excel/2006/main">
          <x14:cfRule type="expression" priority="368" id="{70FC1652-D2E1-4433-AA8B-A42C3BDCB8E1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F5</xm:sqref>
        </x14:conditionalFormatting>
        <x14:conditionalFormatting xmlns:xm="http://schemas.microsoft.com/office/excel/2006/main">
          <x14:cfRule type="expression" priority="367" stopIfTrue="1" id="{7826F294-2F8B-44B8-86ED-87EA4396B97D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F5</xm:sqref>
        </x14:conditionalFormatting>
        <x14:conditionalFormatting xmlns:xm="http://schemas.microsoft.com/office/excel/2006/main">
          <x14:cfRule type="expression" priority="366" id="{69E27077-A9DE-42FB-A228-9683AFCD7DF0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H5</xm:sqref>
        </x14:conditionalFormatting>
        <x14:conditionalFormatting xmlns:xm="http://schemas.microsoft.com/office/excel/2006/main">
          <x14:cfRule type="expression" priority="365" stopIfTrue="1" id="{1E655684-5BF3-4FD7-B191-7FFFC40D6273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H5</xm:sqref>
        </x14:conditionalFormatting>
        <x14:conditionalFormatting xmlns:xm="http://schemas.microsoft.com/office/excel/2006/main">
          <x14:cfRule type="expression" priority="364" id="{AC744604-4A44-4BE0-9804-E3E1CE8C199E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B23</xm:sqref>
        </x14:conditionalFormatting>
        <x14:conditionalFormatting xmlns:xm="http://schemas.microsoft.com/office/excel/2006/main">
          <x14:cfRule type="expression" priority="363" stopIfTrue="1" id="{31A2B3D9-120C-43CE-B3DA-D1A48843E6A9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B23</xm:sqref>
        </x14:conditionalFormatting>
        <x14:conditionalFormatting xmlns:xm="http://schemas.microsoft.com/office/excel/2006/main">
          <x14:cfRule type="expression" priority="362" id="{67FE1781-ECEA-409B-88F2-7117CEE11532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C23</xm:sqref>
        </x14:conditionalFormatting>
        <x14:conditionalFormatting xmlns:xm="http://schemas.microsoft.com/office/excel/2006/main">
          <x14:cfRule type="expression" priority="361" stopIfTrue="1" id="{B9E351B3-3C26-4995-81D2-E9BD0123BDDC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C23</xm:sqref>
        </x14:conditionalFormatting>
        <x14:conditionalFormatting xmlns:xm="http://schemas.microsoft.com/office/excel/2006/main">
          <x14:cfRule type="expression" priority="360" id="{F5A1EC35-2B9E-4C7F-8A99-D24A0ECBC62D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D23</xm:sqref>
        </x14:conditionalFormatting>
        <x14:conditionalFormatting xmlns:xm="http://schemas.microsoft.com/office/excel/2006/main">
          <x14:cfRule type="expression" priority="359" stopIfTrue="1" id="{D47B22D4-958E-42DE-8215-02388CA798A8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D23</xm:sqref>
        </x14:conditionalFormatting>
        <x14:conditionalFormatting xmlns:xm="http://schemas.microsoft.com/office/excel/2006/main">
          <x14:cfRule type="expression" priority="358" id="{502B367D-D3CB-4705-A711-8069BE4EE286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E23</xm:sqref>
        </x14:conditionalFormatting>
        <x14:conditionalFormatting xmlns:xm="http://schemas.microsoft.com/office/excel/2006/main">
          <x14:cfRule type="expression" priority="357" stopIfTrue="1" id="{415012C0-9559-4597-AB0B-89E491B1A19B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E23</xm:sqref>
        </x14:conditionalFormatting>
        <x14:conditionalFormatting xmlns:xm="http://schemas.microsoft.com/office/excel/2006/main">
          <x14:cfRule type="expression" priority="356" id="{F329C806-8303-47D3-B636-6F0308E5FFA0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F23</xm:sqref>
        </x14:conditionalFormatting>
        <x14:conditionalFormatting xmlns:xm="http://schemas.microsoft.com/office/excel/2006/main">
          <x14:cfRule type="expression" priority="355" stopIfTrue="1" id="{FFD38E09-57A8-45DA-B481-63799BB37068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F23</xm:sqref>
        </x14:conditionalFormatting>
        <x14:conditionalFormatting xmlns:xm="http://schemas.microsoft.com/office/excel/2006/main">
          <x14:cfRule type="expression" priority="354" id="{53324EE3-41A8-4442-903C-49679A2DEBCC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H23</xm:sqref>
        </x14:conditionalFormatting>
        <x14:conditionalFormatting xmlns:xm="http://schemas.microsoft.com/office/excel/2006/main">
          <x14:cfRule type="expression" priority="353" stopIfTrue="1" id="{412C17BD-3BE4-45D5-94DF-6E55FD4CD703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H23</xm:sqref>
        </x14:conditionalFormatting>
        <x14:conditionalFormatting xmlns:xm="http://schemas.microsoft.com/office/excel/2006/main">
          <x14:cfRule type="expression" priority="352" id="{A4136CF2-EF9A-483D-90B1-6FE681DB8AED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B29</xm:sqref>
        </x14:conditionalFormatting>
        <x14:conditionalFormatting xmlns:xm="http://schemas.microsoft.com/office/excel/2006/main">
          <x14:cfRule type="expression" priority="351" stopIfTrue="1" id="{80408993-09D1-406C-BC2E-3689D9CACDC4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B29</xm:sqref>
        </x14:conditionalFormatting>
        <x14:conditionalFormatting xmlns:xm="http://schemas.microsoft.com/office/excel/2006/main">
          <x14:cfRule type="expression" priority="350" id="{A23E2DB1-D7F5-4B89-A109-ABD8DF5449E4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C29</xm:sqref>
        </x14:conditionalFormatting>
        <x14:conditionalFormatting xmlns:xm="http://schemas.microsoft.com/office/excel/2006/main">
          <x14:cfRule type="expression" priority="349" stopIfTrue="1" id="{8EE5FBC0-432D-4765-9886-45F28FA6998A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C29</xm:sqref>
        </x14:conditionalFormatting>
        <x14:conditionalFormatting xmlns:xm="http://schemas.microsoft.com/office/excel/2006/main">
          <x14:cfRule type="expression" priority="348" id="{5C098373-2ADC-4AEB-9FB8-213FAEB8C596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D29</xm:sqref>
        </x14:conditionalFormatting>
        <x14:conditionalFormatting xmlns:xm="http://schemas.microsoft.com/office/excel/2006/main">
          <x14:cfRule type="expression" priority="347" stopIfTrue="1" id="{4F37EA30-2E39-4F39-BD72-5D7D00F5A34B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D29</xm:sqref>
        </x14:conditionalFormatting>
        <x14:conditionalFormatting xmlns:xm="http://schemas.microsoft.com/office/excel/2006/main">
          <x14:cfRule type="expression" priority="346" id="{7CBC5594-965E-442C-B9F0-03F6D7AC7E20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E29</xm:sqref>
        </x14:conditionalFormatting>
        <x14:conditionalFormatting xmlns:xm="http://schemas.microsoft.com/office/excel/2006/main">
          <x14:cfRule type="expression" priority="345" stopIfTrue="1" id="{75F752E1-5C4D-441C-9691-CE9EC0A0F6E3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E29</xm:sqref>
        </x14:conditionalFormatting>
        <x14:conditionalFormatting xmlns:xm="http://schemas.microsoft.com/office/excel/2006/main">
          <x14:cfRule type="expression" priority="344" id="{5948F7C2-542E-4D48-9289-527C7F3BBE23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F29</xm:sqref>
        </x14:conditionalFormatting>
        <x14:conditionalFormatting xmlns:xm="http://schemas.microsoft.com/office/excel/2006/main">
          <x14:cfRule type="expression" priority="343" stopIfTrue="1" id="{04780C06-FEE9-460A-A8D4-CDBEDE9C1A3B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F29</xm:sqref>
        </x14:conditionalFormatting>
        <x14:conditionalFormatting xmlns:xm="http://schemas.microsoft.com/office/excel/2006/main">
          <x14:cfRule type="expression" priority="342" id="{566F9AC0-DA25-40D4-AA83-6FB40B59587A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H29</xm:sqref>
        </x14:conditionalFormatting>
        <x14:conditionalFormatting xmlns:xm="http://schemas.microsoft.com/office/excel/2006/main">
          <x14:cfRule type="expression" priority="341" stopIfTrue="1" id="{C9BD2623-FCBA-4F4C-AEB4-CFD59670ABA4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H29</xm:sqref>
        </x14:conditionalFormatting>
        <x14:conditionalFormatting xmlns:xm="http://schemas.microsoft.com/office/excel/2006/main">
          <x14:cfRule type="expression" priority="340" id="{47293ACE-20A0-45A0-B6CC-7808F7EFF2AA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I29</xm:sqref>
        </x14:conditionalFormatting>
        <x14:conditionalFormatting xmlns:xm="http://schemas.microsoft.com/office/excel/2006/main">
          <x14:cfRule type="expression" priority="339" stopIfTrue="1" id="{859B9ED9-FB8A-4B6F-8D47-8F506D02905A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I29</xm:sqref>
        </x14:conditionalFormatting>
        <x14:conditionalFormatting xmlns:xm="http://schemas.microsoft.com/office/excel/2006/main">
          <x14:cfRule type="expression" priority="338" id="{CD7ACD4C-53D7-4B08-8C2F-07D836ED3B54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B38</xm:sqref>
        </x14:conditionalFormatting>
        <x14:conditionalFormatting xmlns:xm="http://schemas.microsoft.com/office/excel/2006/main">
          <x14:cfRule type="expression" priority="337" stopIfTrue="1" id="{EF9C9FDB-22AC-44A5-BBA6-9833B2C998BA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B38</xm:sqref>
        </x14:conditionalFormatting>
        <x14:conditionalFormatting xmlns:xm="http://schemas.microsoft.com/office/excel/2006/main">
          <x14:cfRule type="expression" priority="336" id="{D1C9A6BD-F2AE-4C8E-AD10-DD5C7D4EB457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C38</xm:sqref>
        </x14:conditionalFormatting>
        <x14:conditionalFormatting xmlns:xm="http://schemas.microsoft.com/office/excel/2006/main">
          <x14:cfRule type="expression" priority="335" stopIfTrue="1" id="{C6931608-2B6A-43BF-A875-61B18E61E376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C38</xm:sqref>
        </x14:conditionalFormatting>
        <x14:conditionalFormatting xmlns:xm="http://schemas.microsoft.com/office/excel/2006/main">
          <x14:cfRule type="expression" priority="334" id="{F66D2C82-117E-428D-A15F-265ABA979504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D38</xm:sqref>
        </x14:conditionalFormatting>
        <x14:conditionalFormatting xmlns:xm="http://schemas.microsoft.com/office/excel/2006/main">
          <x14:cfRule type="expression" priority="333" stopIfTrue="1" id="{96427373-BFF9-440A-9844-D3699DC46EAB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D38</xm:sqref>
        </x14:conditionalFormatting>
        <x14:conditionalFormatting xmlns:xm="http://schemas.microsoft.com/office/excel/2006/main">
          <x14:cfRule type="expression" priority="332" id="{87D62831-2237-4C27-9C2A-BDF60E99AB53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E38</xm:sqref>
        </x14:conditionalFormatting>
        <x14:conditionalFormatting xmlns:xm="http://schemas.microsoft.com/office/excel/2006/main">
          <x14:cfRule type="expression" priority="331" stopIfTrue="1" id="{CAF43D80-7255-4AD3-94E6-2F8612C49228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E38</xm:sqref>
        </x14:conditionalFormatting>
        <x14:conditionalFormatting xmlns:xm="http://schemas.microsoft.com/office/excel/2006/main">
          <x14:cfRule type="expression" priority="330" id="{E2E8587C-D8C1-4EEC-BD1B-E17E670CF28E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F38</xm:sqref>
        </x14:conditionalFormatting>
        <x14:conditionalFormatting xmlns:xm="http://schemas.microsoft.com/office/excel/2006/main">
          <x14:cfRule type="expression" priority="329" stopIfTrue="1" id="{79ED091D-F6DE-4650-A26D-0645F707DE0B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F38</xm:sqref>
        </x14:conditionalFormatting>
        <x14:conditionalFormatting xmlns:xm="http://schemas.microsoft.com/office/excel/2006/main">
          <x14:cfRule type="expression" priority="328" id="{E7B63A64-8B7F-461B-8BB7-F313CE2F6A26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H38</xm:sqref>
        </x14:conditionalFormatting>
        <x14:conditionalFormatting xmlns:xm="http://schemas.microsoft.com/office/excel/2006/main">
          <x14:cfRule type="expression" priority="327" stopIfTrue="1" id="{E3AA197C-B9A1-429E-AF04-2C81A85F7FC3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H38</xm:sqref>
        </x14:conditionalFormatting>
        <x14:conditionalFormatting xmlns:xm="http://schemas.microsoft.com/office/excel/2006/main">
          <x14:cfRule type="expression" priority="326" id="{90EBA009-7754-43D1-99B1-D041156BAA1D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B44</xm:sqref>
        </x14:conditionalFormatting>
        <x14:conditionalFormatting xmlns:xm="http://schemas.microsoft.com/office/excel/2006/main">
          <x14:cfRule type="expression" priority="325" stopIfTrue="1" id="{40FCFC6F-E9AB-444E-8B01-890C52411C40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B44</xm:sqref>
        </x14:conditionalFormatting>
        <x14:conditionalFormatting xmlns:xm="http://schemas.microsoft.com/office/excel/2006/main">
          <x14:cfRule type="expression" priority="324" id="{F74A3894-A15B-4C9C-879C-83CB3C9C31BC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C44</xm:sqref>
        </x14:conditionalFormatting>
        <x14:conditionalFormatting xmlns:xm="http://schemas.microsoft.com/office/excel/2006/main">
          <x14:cfRule type="expression" priority="323" stopIfTrue="1" id="{F9F7DCE0-813B-4185-B748-707A973D2CBA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C44</xm:sqref>
        </x14:conditionalFormatting>
        <x14:conditionalFormatting xmlns:xm="http://schemas.microsoft.com/office/excel/2006/main">
          <x14:cfRule type="expression" priority="322" id="{64077593-C935-4BE9-B540-58E338D93285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D44</xm:sqref>
        </x14:conditionalFormatting>
        <x14:conditionalFormatting xmlns:xm="http://schemas.microsoft.com/office/excel/2006/main">
          <x14:cfRule type="expression" priority="321" stopIfTrue="1" id="{06AA2238-B58A-4BB2-95E8-8DD5BB451F95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D44</xm:sqref>
        </x14:conditionalFormatting>
        <x14:conditionalFormatting xmlns:xm="http://schemas.microsoft.com/office/excel/2006/main">
          <x14:cfRule type="expression" priority="320" id="{0753FE27-476E-4FF7-9E3E-9FE7A4CEC1B8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E44</xm:sqref>
        </x14:conditionalFormatting>
        <x14:conditionalFormatting xmlns:xm="http://schemas.microsoft.com/office/excel/2006/main">
          <x14:cfRule type="expression" priority="319" stopIfTrue="1" id="{B81E10C9-5229-4A27-A826-46C5CA906B95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E44</xm:sqref>
        </x14:conditionalFormatting>
        <x14:conditionalFormatting xmlns:xm="http://schemas.microsoft.com/office/excel/2006/main">
          <x14:cfRule type="expression" priority="318" id="{41FA8035-38DD-47AC-A13F-C0B61014CC5E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F44</xm:sqref>
        </x14:conditionalFormatting>
        <x14:conditionalFormatting xmlns:xm="http://schemas.microsoft.com/office/excel/2006/main">
          <x14:cfRule type="expression" priority="317" stopIfTrue="1" id="{DBEFBBD5-BA82-4236-9357-2C0442B765BE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F44</xm:sqref>
        </x14:conditionalFormatting>
        <x14:conditionalFormatting xmlns:xm="http://schemas.microsoft.com/office/excel/2006/main">
          <x14:cfRule type="expression" priority="316" id="{F82B025F-36B1-47F4-BFD0-CFE16287E62F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H44</xm:sqref>
        </x14:conditionalFormatting>
        <x14:conditionalFormatting xmlns:xm="http://schemas.microsoft.com/office/excel/2006/main">
          <x14:cfRule type="expression" priority="315" stopIfTrue="1" id="{3534DB39-5EFD-47B2-984C-38B45C446ACC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H44</xm:sqref>
        </x14:conditionalFormatting>
        <x14:conditionalFormatting xmlns:xm="http://schemas.microsoft.com/office/excel/2006/main">
          <x14:cfRule type="expression" priority="314" id="{217FEB27-6CF1-47A8-8599-1C2271C266A1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I44</xm:sqref>
        </x14:conditionalFormatting>
        <x14:conditionalFormatting xmlns:xm="http://schemas.microsoft.com/office/excel/2006/main">
          <x14:cfRule type="expression" priority="313" stopIfTrue="1" id="{FDC1BD71-EAE4-476E-AC9C-B1AC0D537438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I44</xm:sqref>
        </x14:conditionalFormatting>
        <x14:conditionalFormatting xmlns:xm="http://schemas.microsoft.com/office/excel/2006/main">
          <x14:cfRule type="expression" priority="312" id="{E0D276CE-D40C-4E17-A4BB-C7BDE4C1D319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B19</xm:sqref>
        </x14:conditionalFormatting>
        <x14:conditionalFormatting xmlns:xm="http://schemas.microsoft.com/office/excel/2006/main">
          <x14:cfRule type="expression" priority="311" stopIfTrue="1" id="{7E0C3210-B2E0-4DED-8A65-BF5E801106E6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B19</xm:sqref>
        </x14:conditionalFormatting>
        <x14:conditionalFormatting xmlns:xm="http://schemas.microsoft.com/office/excel/2006/main">
          <x14:cfRule type="expression" priority="310" id="{36F376E4-99D3-4A38-9BA6-7596F5FEFE18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C19</xm:sqref>
        </x14:conditionalFormatting>
        <x14:conditionalFormatting xmlns:xm="http://schemas.microsoft.com/office/excel/2006/main">
          <x14:cfRule type="expression" priority="309" stopIfTrue="1" id="{EB043C5F-8AB1-401D-A636-5067CB387175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C19</xm:sqref>
        </x14:conditionalFormatting>
        <x14:conditionalFormatting xmlns:xm="http://schemas.microsoft.com/office/excel/2006/main">
          <x14:cfRule type="expression" priority="308" id="{9066B1BE-779D-432E-B5B8-637B67ECFE73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D19</xm:sqref>
        </x14:conditionalFormatting>
        <x14:conditionalFormatting xmlns:xm="http://schemas.microsoft.com/office/excel/2006/main">
          <x14:cfRule type="expression" priority="307" stopIfTrue="1" id="{A2FE9E37-6BDF-44AC-AA38-1E821947373E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D19</xm:sqref>
        </x14:conditionalFormatting>
        <x14:conditionalFormatting xmlns:xm="http://schemas.microsoft.com/office/excel/2006/main">
          <x14:cfRule type="expression" priority="306" id="{47726456-23AD-4C92-A093-94DC19B5EC7D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E19</xm:sqref>
        </x14:conditionalFormatting>
        <x14:conditionalFormatting xmlns:xm="http://schemas.microsoft.com/office/excel/2006/main">
          <x14:cfRule type="expression" priority="305" stopIfTrue="1" id="{291C7CDE-561D-4215-BD02-C435BE5D7001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E19</xm:sqref>
        </x14:conditionalFormatting>
        <x14:conditionalFormatting xmlns:xm="http://schemas.microsoft.com/office/excel/2006/main">
          <x14:cfRule type="expression" priority="304" id="{1FFCD26A-EDFD-4A7E-9E95-80A55FB0E9DC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F19</xm:sqref>
        </x14:conditionalFormatting>
        <x14:conditionalFormatting xmlns:xm="http://schemas.microsoft.com/office/excel/2006/main">
          <x14:cfRule type="expression" priority="303" stopIfTrue="1" id="{72266559-2889-4DA9-9E8B-FD3066E6873E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F19</xm:sqref>
        </x14:conditionalFormatting>
        <x14:conditionalFormatting xmlns:xm="http://schemas.microsoft.com/office/excel/2006/main">
          <x14:cfRule type="expression" priority="302" id="{423D3CC0-5E0F-4230-956D-6E0B84CCB47C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H19</xm:sqref>
        </x14:conditionalFormatting>
        <x14:conditionalFormatting xmlns:xm="http://schemas.microsoft.com/office/excel/2006/main">
          <x14:cfRule type="expression" priority="301" stopIfTrue="1" id="{E678A464-F46B-430C-B9CA-4E0D2FCB3BE6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H19</xm:sqref>
        </x14:conditionalFormatting>
        <x14:conditionalFormatting xmlns:xm="http://schemas.microsoft.com/office/excel/2006/main">
          <x14:cfRule type="expression" priority="300" id="{AD0A0EEB-6C87-4394-82F2-BDCAD4BDF448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I19</xm:sqref>
        </x14:conditionalFormatting>
        <x14:conditionalFormatting xmlns:xm="http://schemas.microsoft.com/office/excel/2006/main">
          <x14:cfRule type="expression" priority="299" stopIfTrue="1" id="{43088E7F-7E18-4ADF-9B7C-915920DD613F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I19</xm:sqref>
        </x14:conditionalFormatting>
        <x14:conditionalFormatting xmlns:xm="http://schemas.microsoft.com/office/excel/2006/main">
          <x14:cfRule type="expression" priority="298" id="{9847A539-AD3A-41E7-BA08-C06F20316737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B20</xm:sqref>
        </x14:conditionalFormatting>
        <x14:conditionalFormatting xmlns:xm="http://schemas.microsoft.com/office/excel/2006/main">
          <x14:cfRule type="expression" priority="297" stopIfTrue="1" id="{F2E31730-EA00-4184-BB77-106D01A2B455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B20</xm:sqref>
        </x14:conditionalFormatting>
        <x14:conditionalFormatting xmlns:xm="http://schemas.microsoft.com/office/excel/2006/main">
          <x14:cfRule type="expression" priority="296" id="{4BD4C53A-0383-44C4-A5B4-80B86C0A10B7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C20</xm:sqref>
        </x14:conditionalFormatting>
        <x14:conditionalFormatting xmlns:xm="http://schemas.microsoft.com/office/excel/2006/main">
          <x14:cfRule type="expression" priority="295" stopIfTrue="1" id="{442BEC0C-C506-467D-B147-458FD7D15A0B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C20</xm:sqref>
        </x14:conditionalFormatting>
        <x14:conditionalFormatting xmlns:xm="http://schemas.microsoft.com/office/excel/2006/main">
          <x14:cfRule type="expression" priority="294" id="{406D3998-C77C-48FE-9C7D-A85FFA85FD6F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D20</xm:sqref>
        </x14:conditionalFormatting>
        <x14:conditionalFormatting xmlns:xm="http://schemas.microsoft.com/office/excel/2006/main">
          <x14:cfRule type="expression" priority="293" stopIfTrue="1" id="{9B00EF8C-5A6A-4506-ACAC-2A9CF23802A9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D20</xm:sqref>
        </x14:conditionalFormatting>
        <x14:conditionalFormatting xmlns:xm="http://schemas.microsoft.com/office/excel/2006/main">
          <x14:cfRule type="expression" priority="292" id="{FAFD7E1F-8B50-4556-8B27-71D8E1C264A0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E20</xm:sqref>
        </x14:conditionalFormatting>
        <x14:conditionalFormatting xmlns:xm="http://schemas.microsoft.com/office/excel/2006/main">
          <x14:cfRule type="expression" priority="291" stopIfTrue="1" id="{6AC1BBE7-C1DE-4976-9A44-F7CF4A02099D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E20</xm:sqref>
        </x14:conditionalFormatting>
        <x14:conditionalFormatting xmlns:xm="http://schemas.microsoft.com/office/excel/2006/main">
          <x14:cfRule type="expression" priority="290" id="{A1E29673-183C-4046-8B2F-B15DFB7D3352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F20</xm:sqref>
        </x14:conditionalFormatting>
        <x14:conditionalFormatting xmlns:xm="http://schemas.microsoft.com/office/excel/2006/main">
          <x14:cfRule type="expression" priority="289" stopIfTrue="1" id="{673CE6AA-85B2-4E41-9B0E-F81F3A37D692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F20</xm:sqref>
        </x14:conditionalFormatting>
        <x14:conditionalFormatting xmlns:xm="http://schemas.microsoft.com/office/excel/2006/main">
          <x14:cfRule type="expression" priority="288" id="{E849F978-20B2-43D6-957A-063EC36DDB9F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H20</xm:sqref>
        </x14:conditionalFormatting>
        <x14:conditionalFormatting xmlns:xm="http://schemas.microsoft.com/office/excel/2006/main">
          <x14:cfRule type="expression" priority="287" stopIfTrue="1" id="{D81E3369-64DB-40F0-B38A-18C293446E56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H20</xm:sqref>
        </x14:conditionalFormatting>
        <x14:conditionalFormatting xmlns:xm="http://schemas.microsoft.com/office/excel/2006/main">
          <x14:cfRule type="expression" priority="286" id="{BF86D40A-3990-4232-8971-9C43EEBAC64E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I20</xm:sqref>
        </x14:conditionalFormatting>
        <x14:conditionalFormatting xmlns:xm="http://schemas.microsoft.com/office/excel/2006/main">
          <x14:cfRule type="expression" priority="285" stopIfTrue="1" id="{005D7CEB-F8A6-4629-BF0D-DF14E457D6E3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I20</xm:sqref>
        </x14:conditionalFormatting>
        <x14:conditionalFormatting xmlns:xm="http://schemas.microsoft.com/office/excel/2006/main">
          <x14:cfRule type="expression" priority="284" id="{83C79891-868A-42F0-8CF0-35D2818E8939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B15</xm:sqref>
        </x14:conditionalFormatting>
        <x14:conditionalFormatting xmlns:xm="http://schemas.microsoft.com/office/excel/2006/main">
          <x14:cfRule type="expression" priority="283" stopIfTrue="1" id="{E320E8A4-2D33-48F5-98B3-E2F8B2A16930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B15</xm:sqref>
        </x14:conditionalFormatting>
        <x14:conditionalFormatting xmlns:xm="http://schemas.microsoft.com/office/excel/2006/main">
          <x14:cfRule type="expression" priority="282" id="{8110BB6C-5EC3-42AA-8CA8-35DB4F4F1267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C15</xm:sqref>
        </x14:conditionalFormatting>
        <x14:conditionalFormatting xmlns:xm="http://schemas.microsoft.com/office/excel/2006/main">
          <x14:cfRule type="expression" priority="281" stopIfTrue="1" id="{F7DA4575-5609-4EE6-9FE0-2600318F7EF8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C15</xm:sqref>
        </x14:conditionalFormatting>
        <x14:conditionalFormatting xmlns:xm="http://schemas.microsoft.com/office/excel/2006/main">
          <x14:cfRule type="expression" priority="280" id="{60F177FE-5D05-4FC1-96B5-00048F41B336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D15</xm:sqref>
        </x14:conditionalFormatting>
        <x14:conditionalFormatting xmlns:xm="http://schemas.microsoft.com/office/excel/2006/main">
          <x14:cfRule type="expression" priority="279" stopIfTrue="1" id="{460FF3A9-3304-455B-B15B-E9B6B06659CE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D15</xm:sqref>
        </x14:conditionalFormatting>
        <x14:conditionalFormatting xmlns:xm="http://schemas.microsoft.com/office/excel/2006/main">
          <x14:cfRule type="expression" priority="278" id="{2A2ECCF9-7D9B-40CE-A225-EDD87D0ABBD3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E15</xm:sqref>
        </x14:conditionalFormatting>
        <x14:conditionalFormatting xmlns:xm="http://schemas.microsoft.com/office/excel/2006/main">
          <x14:cfRule type="expression" priority="277" stopIfTrue="1" id="{CA92593D-AE1F-48EA-B02B-EA63F872AD88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E15</xm:sqref>
        </x14:conditionalFormatting>
        <x14:conditionalFormatting xmlns:xm="http://schemas.microsoft.com/office/excel/2006/main">
          <x14:cfRule type="expression" priority="276" id="{33CBD520-16F9-4440-8C1E-7653AC0015B7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F15</xm:sqref>
        </x14:conditionalFormatting>
        <x14:conditionalFormatting xmlns:xm="http://schemas.microsoft.com/office/excel/2006/main">
          <x14:cfRule type="expression" priority="275" stopIfTrue="1" id="{37D06D5B-DA85-4990-BD99-83E923C4431F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F15</xm:sqref>
        </x14:conditionalFormatting>
        <x14:conditionalFormatting xmlns:xm="http://schemas.microsoft.com/office/excel/2006/main">
          <x14:cfRule type="expression" priority="274" id="{6D5865F1-C68F-46CB-94BA-73B12813DCA3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H15</xm:sqref>
        </x14:conditionalFormatting>
        <x14:conditionalFormatting xmlns:xm="http://schemas.microsoft.com/office/excel/2006/main">
          <x14:cfRule type="expression" priority="273" stopIfTrue="1" id="{08F3F8F7-460B-4A41-BB05-78FE21130728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H15</xm:sqref>
        </x14:conditionalFormatting>
        <x14:conditionalFormatting xmlns:xm="http://schemas.microsoft.com/office/excel/2006/main">
          <x14:cfRule type="expression" priority="272" id="{9F3A944C-3EAC-44E1-A8B2-59189427D58A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I15</xm:sqref>
        </x14:conditionalFormatting>
        <x14:conditionalFormatting xmlns:xm="http://schemas.microsoft.com/office/excel/2006/main">
          <x14:cfRule type="expression" priority="271" stopIfTrue="1" id="{DDF9E8E2-DDBC-45EB-B76B-7834EA0B864A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I15</xm:sqref>
        </x14:conditionalFormatting>
        <x14:conditionalFormatting xmlns:xm="http://schemas.microsoft.com/office/excel/2006/main">
          <x14:cfRule type="expression" priority="270" id="{9450D28A-FEAD-4FE9-8498-3218E1974707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B21</xm:sqref>
        </x14:conditionalFormatting>
        <x14:conditionalFormatting xmlns:xm="http://schemas.microsoft.com/office/excel/2006/main">
          <x14:cfRule type="expression" priority="269" stopIfTrue="1" id="{11893100-CA82-44B2-9048-5B90626D77D6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B21</xm:sqref>
        </x14:conditionalFormatting>
        <x14:conditionalFormatting xmlns:xm="http://schemas.microsoft.com/office/excel/2006/main">
          <x14:cfRule type="expression" priority="268" id="{2B7FA96B-E97D-4368-9F38-556D770088B0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C21</xm:sqref>
        </x14:conditionalFormatting>
        <x14:conditionalFormatting xmlns:xm="http://schemas.microsoft.com/office/excel/2006/main">
          <x14:cfRule type="expression" priority="267" stopIfTrue="1" id="{9C9B7A47-A549-45A4-8A1E-60D76CB40696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C21</xm:sqref>
        </x14:conditionalFormatting>
        <x14:conditionalFormatting xmlns:xm="http://schemas.microsoft.com/office/excel/2006/main">
          <x14:cfRule type="expression" priority="266" id="{00BB3ED9-DEF8-439A-9983-487A06E0685F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D21</xm:sqref>
        </x14:conditionalFormatting>
        <x14:conditionalFormatting xmlns:xm="http://schemas.microsoft.com/office/excel/2006/main">
          <x14:cfRule type="expression" priority="265" stopIfTrue="1" id="{600A02E5-C4DF-4408-A4A5-539A1E7C8064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D21</xm:sqref>
        </x14:conditionalFormatting>
        <x14:conditionalFormatting xmlns:xm="http://schemas.microsoft.com/office/excel/2006/main">
          <x14:cfRule type="expression" priority="264" id="{FAD2417E-0BB2-4D51-A63E-104ABA3631C9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E21</xm:sqref>
        </x14:conditionalFormatting>
        <x14:conditionalFormatting xmlns:xm="http://schemas.microsoft.com/office/excel/2006/main">
          <x14:cfRule type="expression" priority="263" stopIfTrue="1" id="{17AC4A2C-2773-4951-BB1B-43CF9A52D504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E21</xm:sqref>
        </x14:conditionalFormatting>
        <x14:conditionalFormatting xmlns:xm="http://schemas.microsoft.com/office/excel/2006/main">
          <x14:cfRule type="expression" priority="262" id="{6818FAB0-FC5F-427E-9C50-C96B1FB92AE1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F21</xm:sqref>
        </x14:conditionalFormatting>
        <x14:conditionalFormatting xmlns:xm="http://schemas.microsoft.com/office/excel/2006/main">
          <x14:cfRule type="expression" priority="261" stopIfTrue="1" id="{B2DA45FE-DEA6-416E-AD58-58ADB1850A7B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F21</xm:sqref>
        </x14:conditionalFormatting>
        <x14:conditionalFormatting xmlns:xm="http://schemas.microsoft.com/office/excel/2006/main">
          <x14:cfRule type="expression" priority="260" id="{D6D5081C-1782-4B80-965F-BFE0B90D59B8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H21</xm:sqref>
        </x14:conditionalFormatting>
        <x14:conditionalFormatting xmlns:xm="http://schemas.microsoft.com/office/excel/2006/main">
          <x14:cfRule type="expression" priority="259" stopIfTrue="1" id="{E9BCF9E5-C349-4909-BBC7-F739C9219725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H21</xm:sqref>
        </x14:conditionalFormatting>
        <x14:conditionalFormatting xmlns:xm="http://schemas.microsoft.com/office/excel/2006/main">
          <x14:cfRule type="expression" priority="258" id="{636AD195-6821-451F-81C6-27FE7C8768C5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I21</xm:sqref>
        </x14:conditionalFormatting>
        <x14:conditionalFormatting xmlns:xm="http://schemas.microsoft.com/office/excel/2006/main">
          <x14:cfRule type="expression" priority="257" stopIfTrue="1" id="{D1D90367-CFA2-4148-A01D-34D9476B0113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I21</xm:sqref>
        </x14:conditionalFormatting>
        <x14:conditionalFormatting xmlns:xm="http://schemas.microsoft.com/office/excel/2006/main">
          <x14:cfRule type="expression" priority="256" id="{BA46849E-B72F-4D15-B2E3-F9808AA0ABD0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B51</xm:sqref>
        </x14:conditionalFormatting>
        <x14:conditionalFormatting xmlns:xm="http://schemas.microsoft.com/office/excel/2006/main">
          <x14:cfRule type="expression" priority="255" stopIfTrue="1" id="{39077FEB-C766-4BBD-BB87-AB8B2E3F4794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B51</xm:sqref>
        </x14:conditionalFormatting>
        <x14:conditionalFormatting xmlns:xm="http://schemas.microsoft.com/office/excel/2006/main">
          <x14:cfRule type="expression" priority="254" id="{807CFD98-F1D5-4C0F-A67C-F3804558C9DB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C51</xm:sqref>
        </x14:conditionalFormatting>
        <x14:conditionalFormatting xmlns:xm="http://schemas.microsoft.com/office/excel/2006/main">
          <x14:cfRule type="expression" priority="253" stopIfTrue="1" id="{35F7FC37-43EC-4621-93AD-CB35C9714F04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C51</xm:sqref>
        </x14:conditionalFormatting>
        <x14:conditionalFormatting xmlns:xm="http://schemas.microsoft.com/office/excel/2006/main">
          <x14:cfRule type="expression" priority="252" id="{41629157-B687-49B2-84CF-C6B79C53751C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D51</xm:sqref>
        </x14:conditionalFormatting>
        <x14:conditionalFormatting xmlns:xm="http://schemas.microsoft.com/office/excel/2006/main">
          <x14:cfRule type="expression" priority="251" stopIfTrue="1" id="{96F1DA15-2875-4227-9ED5-DF056B3ADF5D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D51</xm:sqref>
        </x14:conditionalFormatting>
        <x14:conditionalFormatting xmlns:xm="http://schemas.microsoft.com/office/excel/2006/main">
          <x14:cfRule type="expression" priority="250" id="{6EC72848-2C5B-4064-8824-807854F49999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E51</xm:sqref>
        </x14:conditionalFormatting>
        <x14:conditionalFormatting xmlns:xm="http://schemas.microsoft.com/office/excel/2006/main">
          <x14:cfRule type="expression" priority="249" stopIfTrue="1" id="{A8B5690B-ECC4-4652-9A81-D5D24A29F0FD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E51</xm:sqref>
        </x14:conditionalFormatting>
        <x14:conditionalFormatting xmlns:xm="http://schemas.microsoft.com/office/excel/2006/main">
          <x14:cfRule type="expression" priority="248" id="{D7B2FAC0-8FE2-4002-8795-B55F2E028668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F51</xm:sqref>
        </x14:conditionalFormatting>
        <x14:conditionalFormatting xmlns:xm="http://schemas.microsoft.com/office/excel/2006/main">
          <x14:cfRule type="expression" priority="247" stopIfTrue="1" id="{1E441BD9-0292-48A7-8A2D-11B617A0A958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F51</xm:sqref>
        </x14:conditionalFormatting>
        <x14:conditionalFormatting xmlns:xm="http://schemas.microsoft.com/office/excel/2006/main">
          <x14:cfRule type="expression" priority="246" id="{B435440C-4C0F-4B86-8777-D193E9D09694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G51</xm:sqref>
        </x14:conditionalFormatting>
        <x14:conditionalFormatting xmlns:xm="http://schemas.microsoft.com/office/excel/2006/main">
          <x14:cfRule type="expression" priority="245" stopIfTrue="1" id="{3382A18A-1B82-4010-94CA-0C868C5207C2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G51</xm:sqref>
        </x14:conditionalFormatting>
        <x14:conditionalFormatting xmlns:xm="http://schemas.microsoft.com/office/excel/2006/main">
          <x14:cfRule type="expression" priority="244" id="{82BD0670-D70B-43C2-96CD-E80863B7CA47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H51</xm:sqref>
        </x14:conditionalFormatting>
        <x14:conditionalFormatting xmlns:xm="http://schemas.microsoft.com/office/excel/2006/main">
          <x14:cfRule type="expression" priority="243" stopIfTrue="1" id="{F494D253-D43C-40AF-9ED6-80418BB54B8F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H51</xm:sqref>
        </x14:conditionalFormatting>
        <x14:conditionalFormatting xmlns:xm="http://schemas.microsoft.com/office/excel/2006/main">
          <x14:cfRule type="expression" priority="242" id="{3AFC5DA7-9AC9-44A0-B2EC-563CBDD457CE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I51</xm:sqref>
        </x14:conditionalFormatting>
        <x14:conditionalFormatting xmlns:xm="http://schemas.microsoft.com/office/excel/2006/main">
          <x14:cfRule type="expression" priority="241" stopIfTrue="1" id="{F0E72D30-BA62-454F-8A04-031A74C96173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I51</xm:sqref>
        </x14:conditionalFormatting>
        <x14:conditionalFormatting xmlns:xm="http://schemas.microsoft.com/office/excel/2006/main">
          <x14:cfRule type="expression" priority="240" id="{036D213E-3D0A-43FF-A096-3298D6A172B3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B36</xm:sqref>
        </x14:conditionalFormatting>
        <x14:conditionalFormatting xmlns:xm="http://schemas.microsoft.com/office/excel/2006/main">
          <x14:cfRule type="expression" priority="239" stopIfTrue="1" id="{A60B96A8-AB52-40FA-A98A-20AA3AD33E4D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B36</xm:sqref>
        </x14:conditionalFormatting>
        <x14:conditionalFormatting xmlns:xm="http://schemas.microsoft.com/office/excel/2006/main">
          <x14:cfRule type="expression" priority="238" id="{7137D1BA-8DCF-456A-AEE9-8EA6AED624D8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C36</xm:sqref>
        </x14:conditionalFormatting>
        <x14:conditionalFormatting xmlns:xm="http://schemas.microsoft.com/office/excel/2006/main">
          <x14:cfRule type="expression" priority="237" stopIfTrue="1" id="{13F0F4CB-5211-4FEB-BE5C-8446D90837B1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C36</xm:sqref>
        </x14:conditionalFormatting>
        <x14:conditionalFormatting xmlns:xm="http://schemas.microsoft.com/office/excel/2006/main">
          <x14:cfRule type="expression" priority="236" id="{E97E2975-21EA-4570-9F58-F643683CAF1B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D36</xm:sqref>
        </x14:conditionalFormatting>
        <x14:conditionalFormatting xmlns:xm="http://schemas.microsoft.com/office/excel/2006/main">
          <x14:cfRule type="expression" priority="235" stopIfTrue="1" id="{9297AF3B-E65A-4835-8CEE-6E9A7835242E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D36</xm:sqref>
        </x14:conditionalFormatting>
        <x14:conditionalFormatting xmlns:xm="http://schemas.microsoft.com/office/excel/2006/main">
          <x14:cfRule type="expression" priority="234" id="{B3707F34-07C3-4411-B62E-8EDA7910481F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E36</xm:sqref>
        </x14:conditionalFormatting>
        <x14:conditionalFormatting xmlns:xm="http://schemas.microsoft.com/office/excel/2006/main">
          <x14:cfRule type="expression" priority="233" stopIfTrue="1" id="{F2E16DCA-9667-45C2-906B-1517C67D6BD2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E36</xm:sqref>
        </x14:conditionalFormatting>
        <x14:conditionalFormatting xmlns:xm="http://schemas.microsoft.com/office/excel/2006/main">
          <x14:cfRule type="expression" priority="232" id="{CCFFE4EE-63B7-440C-94CA-8D157776A304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F36</xm:sqref>
        </x14:conditionalFormatting>
        <x14:conditionalFormatting xmlns:xm="http://schemas.microsoft.com/office/excel/2006/main">
          <x14:cfRule type="expression" priority="231" stopIfTrue="1" id="{F5FEA14C-E07C-4A93-B86F-0D8020B24D40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F36</xm:sqref>
        </x14:conditionalFormatting>
        <x14:conditionalFormatting xmlns:xm="http://schemas.microsoft.com/office/excel/2006/main">
          <x14:cfRule type="expression" priority="230" id="{839BB61A-9BD2-4C3B-9659-F5AA5717B68A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G36</xm:sqref>
        </x14:conditionalFormatting>
        <x14:conditionalFormatting xmlns:xm="http://schemas.microsoft.com/office/excel/2006/main">
          <x14:cfRule type="expression" priority="229" stopIfTrue="1" id="{5974A840-E94B-41BB-9B3C-80967B197EC7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G36</xm:sqref>
        </x14:conditionalFormatting>
        <x14:conditionalFormatting xmlns:xm="http://schemas.microsoft.com/office/excel/2006/main">
          <x14:cfRule type="expression" priority="228" id="{50965066-E164-4DBC-A1C7-0FAFFD853A15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H36</xm:sqref>
        </x14:conditionalFormatting>
        <x14:conditionalFormatting xmlns:xm="http://schemas.microsoft.com/office/excel/2006/main">
          <x14:cfRule type="expression" priority="227" stopIfTrue="1" id="{42289CBE-4534-4E82-85A4-E81E1A05FC06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H36</xm:sqref>
        </x14:conditionalFormatting>
        <x14:conditionalFormatting xmlns:xm="http://schemas.microsoft.com/office/excel/2006/main">
          <x14:cfRule type="expression" priority="226" id="{666FDDBA-BAD6-4724-AAD0-3822EE4D7829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I36</xm:sqref>
        </x14:conditionalFormatting>
        <x14:conditionalFormatting xmlns:xm="http://schemas.microsoft.com/office/excel/2006/main">
          <x14:cfRule type="expression" priority="225" stopIfTrue="1" id="{B3148C50-0F95-467B-996C-7F181AA4A19A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I36</xm:sqref>
        </x14:conditionalFormatting>
        <x14:conditionalFormatting xmlns:xm="http://schemas.microsoft.com/office/excel/2006/main">
          <x14:cfRule type="expression" priority="224" id="{B53A6536-5512-4412-AA7E-A79BBEB768A8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B17</xm:sqref>
        </x14:conditionalFormatting>
        <x14:conditionalFormatting xmlns:xm="http://schemas.microsoft.com/office/excel/2006/main">
          <x14:cfRule type="expression" priority="223" stopIfTrue="1" id="{A561E870-1CE8-4B32-8740-3A2D60139BD3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B17</xm:sqref>
        </x14:conditionalFormatting>
        <x14:conditionalFormatting xmlns:xm="http://schemas.microsoft.com/office/excel/2006/main">
          <x14:cfRule type="expression" priority="222" id="{7C81B3EF-D9FB-4135-B769-767B86A35E1C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C17</xm:sqref>
        </x14:conditionalFormatting>
        <x14:conditionalFormatting xmlns:xm="http://schemas.microsoft.com/office/excel/2006/main">
          <x14:cfRule type="expression" priority="221" stopIfTrue="1" id="{B6D1E652-CE62-4F23-80AE-B676BBB03344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C17</xm:sqref>
        </x14:conditionalFormatting>
        <x14:conditionalFormatting xmlns:xm="http://schemas.microsoft.com/office/excel/2006/main">
          <x14:cfRule type="expression" priority="220" id="{DF6845E0-605C-4FAF-8ACF-9436A58A89E7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D17</xm:sqref>
        </x14:conditionalFormatting>
        <x14:conditionalFormatting xmlns:xm="http://schemas.microsoft.com/office/excel/2006/main">
          <x14:cfRule type="expression" priority="219" stopIfTrue="1" id="{13B7760C-CF21-44F0-81E6-CD3935FEB66D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D17</xm:sqref>
        </x14:conditionalFormatting>
        <x14:conditionalFormatting xmlns:xm="http://schemas.microsoft.com/office/excel/2006/main">
          <x14:cfRule type="expression" priority="218" id="{48E4AA79-312A-4B0B-A76A-0322E94EAA2A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E17</xm:sqref>
        </x14:conditionalFormatting>
        <x14:conditionalFormatting xmlns:xm="http://schemas.microsoft.com/office/excel/2006/main">
          <x14:cfRule type="expression" priority="217" stopIfTrue="1" id="{C8C2E66E-824E-4354-93E3-94D811B14BE1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E17</xm:sqref>
        </x14:conditionalFormatting>
        <x14:conditionalFormatting xmlns:xm="http://schemas.microsoft.com/office/excel/2006/main">
          <x14:cfRule type="expression" priority="216" id="{19833D83-6D2E-4AE8-B87D-AED9BA02EE81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F17</xm:sqref>
        </x14:conditionalFormatting>
        <x14:conditionalFormatting xmlns:xm="http://schemas.microsoft.com/office/excel/2006/main">
          <x14:cfRule type="expression" priority="215" stopIfTrue="1" id="{BC78368F-79C8-4ACF-9E29-F92BFC54AB6E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F17</xm:sqref>
        </x14:conditionalFormatting>
        <x14:conditionalFormatting xmlns:xm="http://schemas.microsoft.com/office/excel/2006/main">
          <x14:cfRule type="expression" priority="214" id="{A5ECB81B-6D27-4DFE-AA75-F1982CEC5B36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G17</xm:sqref>
        </x14:conditionalFormatting>
        <x14:conditionalFormatting xmlns:xm="http://schemas.microsoft.com/office/excel/2006/main">
          <x14:cfRule type="expression" priority="213" stopIfTrue="1" id="{D943BA78-2694-4E18-ADC4-21005791C7C1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G17</xm:sqref>
        </x14:conditionalFormatting>
        <x14:conditionalFormatting xmlns:xm="http://schemas.microsoft.com/office/excel/2006/main">
          <x14:cfRule type="expression" priority="212" id="{44E8080E-A296-4AA3-AD8F-7034FF05446B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H17</xm:sqref>
        </x14:conditionalFormatting>
        <x14:conditionalFormatting xmlns:xm="http://schemas.microsoft.com/office/excel/2006/main">
          <x14:cfRule type="expression" priority="211" stopIfTrue="1" id="{C1BE3B7F-EB7A-4B2D-AE78-DAE89A56CD71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H17</xm:sqref>
        </x14:conditionalFormatting>
        <x14:conditionalFormatting xmlns:xm="http://schemas.microsoft.com/office/excel/2006/main">
          <x14:cfRule type="expression" priority="210" id="{34434224-829E-4987-A5F4-603D8D17A9B6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I17</xm:sqref>
        </x14:conditionalFormatting>
        <x14:conditionalFormatting xmlns:xm="http://schemas.microsoft.com/office/excel/2006/main">
          <x14:cfRule type="expression" priority="209" stopIfTrue="1" id="{339CBF79-2909-4F5D-B066-FC3C4C135D6C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I17</xm:sqref>
        </x14:conditionalFormatting>
        <x14:conditionalFormatting xmlns:xm="http://schemas.microsoft.com/office/excel/2006/main">
          <x14:cfRule type="expression" priority="208" id="{30CFDD13-BFFF-4D51-A2B9-9618675FD2A1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B14</xm:sqref>
        </x14:conditionalFormatting>
        <x14:conditionalFormatting xmlns:xm="http://schemas.microsoft.com/office/excel/2006/main">
          <x14:cfRule type="expression" priority="207" stopIfTrue="1" id="{64CF793F-3AB6-409B-A32A-3086F3509B41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B14</xm:sqref>
        </x14:conditionalFormatting>
        <x14:conditionalFormatting xmlns:xm="http://schemas.microsoft.com/office/excel/2006/main">
          <x14:cfRule type="expression" priority="206" id="{4DF1698B-AAEE-49ED-B200-47D7DA26F1CE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C14</xm:sqref>
        </x14:conditionalFormatting>
        <x14:conditionalFormatting xmlns:xm="http://schemas.microsoft.com/office/excel/2006/main">
          <x14:cfRule type="expression" priority="205" stopIfTrue="1" id="{65E6169B-B273-41CE-959D-46A21CE54CA4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C14</xm:sqref>
        </x14:conditionalFormatting>
        <x14:conditionalFormatting xmlns:xm="http://schemas.microsoft.com/office/excel/2006/main">
          <x14:cfRule type="expression" priority="204" id="{585C629C-6143-44F0-995C-BE81BA31E2C4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D14</xm:sqref>
        </x14:conditionalFormatting>
        <x14:conditionalFormatting xmlns:xm="http://schemas.microsoft.com/office/excel/2006/main">
          <x14:cfRule type="expression" priority="203" stopIfTrue="1" id="{354B1ABA-91CE-4250-A7CA-636E1C76EC14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D14</xm:sqref>
        </x14:conditionalFormatting>
        <x14:conditionalFormatting xmlns:xm="http://schemas.microsoft.com/office/excel/2006/main">
          <x14:cfRule type="expression" priority="202" id="{60777191-11ED-43FB-BAF9-B024FDE7DCB0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E14</xm:sqref>
        </x14:conditionalFormatting>
        <x14:conditionalFormatting xmlns:xm="http://schemas.microsoft.com/office/excel/2006/main">
          <x14:cfRule type="expression" priority="201" stopIfTrue="1" id="{A51A7267-5F25-436D-8071-63A5DE9DAFD1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E14</xm:sqref>
        </x14:conditionalFormatting>
        <x14:conditionalFormatting xmlns:xm="http://schemas.microsoft.com/office/excel/2006/main">
          <x14:cfRule type="expression" priority="200" id="{C094F668-6E5C-46E3-86A8-B18B6171B741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F14</xm:sqref>
        </x14:conditionalFormatting>
        <x14:conditionalFormatting xmlns:xm="http://schemas.microsoft.com/office/excel/2006/main">
          <x14:cfRule type="expression" priority="199" stopIfTrue="1" id="{58434EA3-AE48-4DC7-AC4C-1D0EAF3308E9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F14</xm:sqref>
        </x14:conditionalFormatting>
        <x14:conditionalFormatting xmlns:xm="http://schemas.microsoft.com/office/excel/2006/main">
          <x14:cfRule type="expression" priority="198" id="{1BEC518B-267F-44F4-8CB6-141677A4EA58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G14</xm:sqref>
        </x14:conditionalFormatting>
        <x14:conditionalFormatting xmlns:xm="http://schemas.microsoft.com/office/excel/2006/main">
          <x14:cfRule type="expression" priority="197" stopIfTrue="1" id="{DD59CD30-6AE0-4697-8258-F7632EB94B94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G14</xm:sqref>
        </x14:conditionalFormatting>
        <x14:conditionalFormatting xmlns:xm="http://schemas.microsoft.com/office/excel/2006/main">
          <x14:cfRule type="expression" priority="196" id="{36DEA787-C58F-4354-954C-3E7ECECE3E95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H14</xm:sqref>
        </x14:conditionalFormatting>
        <x14:conditionalFormatting xmlns:xm="http://schemas.microsoft.com/office/excel/2006/main">
          <x14:cfRule type="expression" priority="195" stopIfTrue="1" id="{F7ADDC81-6A03-40EA-BDCE-29B5C0DAC9B4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H14</xm:sqref>
        </x14:conditionalFormatting>
        <x14:conditionalFormatting xmlns:xm="http://schemas.microsoft.com/office/excel/2006/main">
          <x14:cfRule type="expression" priority="194" id="{46718084-AE4B-4B79-B49B-D2276231A447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I14</xm:sqref>
        </x14:conditionalFormatting>
        <x14:conditionalFormatting xmlns:xm="http://schemas.microsoft.com/office/excel/2006/main">
          <x14:cfRule type="expression" priority="193" stopIfTrue="1" id="{4B1EB17E-BE7A-4F9D-A05E-66452324970C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I14</xm:sqref>
        </x14:conditionalFormatting>
        <x14:conditionalFormatting xmlns:xm="http://schemas.microsoft.com/office/excel/2006/main">
          <x14:cfRule type="expression" priority="192" id="{F2EB2C41-92A7-4F8A-8E63-77E52CCC4C7F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G15</xm:sqref>
        </x14:conditionalFormatting>
        <x14:conditionalFormatting xmlns:xm="http://schemas.microsoft.com/office/excel/2006/main">
          <x14:cfRule type="expression" priority="191" stopIfTrue="1" id="{AE3F8740-8162-4D84-A595-D18E6CD228B0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G15</xm:sqref>
        </x14:conditionalFormatting>
        <x14:conditionalFormatting xmlns:xm="http://schemas.microsoft.com/office/excel/2006/main">
          <x14:cfRule type="expression" priority="190" id="{BC13F6F1-C077-4728-B0FC-18BE83340DC0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G19</xm:sqref>
        </x14:conditionalFormatting>
        <x14:conditionalFormatting xmlns:xm="http://schemas.microsoft.com/office/excel/2006/main">
          <x14:cfRule type="expression" priority="189" stopIfTrue="1" id="{62915EDA-6E08-42D2-965C-FC11C9F114FA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G19</xm:sqref>
        </x14:conditionalFormatting>
        <x14:conditionalFormatting xmlns:xm="http://schemas.microsoft.com/office/excel/2006/main">
          <x14:cfRule type="expression" priority="188" id="{D3E1B080-DE3B-495F-B0C6-3ECD97E63921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G20</xm:sqref>
        </x14:conditionalFormatting>
        <x14:conditionalFormatting xmlns:xm="http://schemas.microsoft.com/office/excel/2006/main">
          <x14:cfRule type="expression" priority="187" stopIfTrue="1" id="{EECF3A4F-1F92-4066-95A1-B5DF436A6635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G20</xm:sqref>
        </x14:conditionalFormatting>
        <x14:conditionalFormatting xmlns:xm="http://schemas.microsoft.com/office/excel/2006/main">
          <x14:cfRule type="expression" priority="186" id="{652AE56F-5DDF-468A-80A2-A1510787B8D3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expression" priority="185" stopIfTrue="1" id="{93A36BA9-236B-49D3-AD3E-44E87AF7D207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expression" priority="184" id="{DEDE6F42-1B50-4A55-80A6-69FA08F3FEAC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B11</xm:sqref>
        </x14:conditionalFormatting>
        <x14:conditionalFormatting xmlns:xm="http://schemas.microsoft.com/office/excel/2006/main">
          <x14:cfRule type="expression" priority="183" stopIfTrue="1" id="{195CF70C-D225-4FCE-8465-8DDD2ADD04C7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B11</xm:sqref>
        </x14:conditionalFormatting>
        <x14:conditionalFormatting xmlns:xm="http://schemas.microsoft.com/office/excel/2006/main">
          <x14:cfRule type="expression" priority="182" id="{094EF3DB-FD1E-462B-8BF9-D3FDBF286983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C11</xm:sqref>
        </x14:conditionalFormatting>
        <x14:conditionalFormatting xmlns:xm="http://schemas.microsoft.com/office/excel/2006/main">
          <x14:cfRule type="expression" priority="181" stopIfTrue="1" id="{2FE30120-6C97-44F5-9788-7C6863EF925D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C11</xm:sqref>
        </x14:conditionalFormatting>
        <x14:conditionalFormatting xmlns:xm="http://schemas.microsoft.com/office/excel/2006/main">
          <x14:cfRule type="expression" priority="180" id="{69CF481E-1363-47D1-A8C0-E5F639116E9E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D11</xm:sqref>
        </x14:conditionalFormatting>
        <x14:conditionalFormatting xmlns:xm="http://schemas.microsoft.com/office/excel/2006/main">
          <x14:cfRule type="expression" priority="179" stopIfTrue="1" id="{1DD1414C-64E4-4F2F-8C21-9AAB91B4CF6D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D11</xm:sqref>
        </x14:conditionalFormatting>
        <x14:conditionalFormatting xmlns:xm="http://schemas.microsoft.com/office/excel/2006/main">
          <x14:cfRule type="expression" priority="178" id="{76C513E5-5EFB-49E8-B0FF-8D0D91C73694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E11</xm:sqref>
        </x14:conditionalFormatting>
        <x14:conditionalFormatting xmlns:xm="http://schemas.microsoft.com/office/excel/2006/main">
          <x14:cfRule type="expression" priority="177" stopIfTrue="1" id="{569AF32A-AAFF-4E2D-AE06-04BFD0A1ECD4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E11</xm:sqref>
        </x14:conditionalFormatting>
        <x14:conditionalFormatting xmlns:xm="http://schemas.microsoft.com/office/excel/2006/main">
          <x14:cfRule type="expression" priority="176" id="{D04D416E-6AB7-4520-BDA4-A2E77661C7CD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F11</xm:sqref>
        </x14:conditionalFormatting>
        <x14:conditionalFormatting xmlns:xm="http://schemas.microsoft.com/office/excel/2006/main">
          <x14:cfRule type="expression" priority="175" stopIfTrue="1" id="{16D08B94-B1F8-491D-8BEC-585CF8841A9B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F11</xm:sqref>
        </x14:conditionalFormatting>
        <x14:conditionalFormatting xmlns:xm="http://schemas.microsoft.com/office/excel/2006/main">
          <x14:cfRule type="expression" priority="174" id="{EFE3B231-8461-4C6E-99B7-9D23CD5BF510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G11</xm:sqref>
        </x14:conditionalFormatting>
        <x14:conditionalFormatting xmlns:xm="http://schemas.microsoft.com/office/excel/2006/main">
          <x14:cfRule type="expression" priority="173" stopIfTrue="1" id="{7A119DEC-A662-4A84-AE88-0CC687755E1E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G11</xm:sqref>
        </x14:conditionalFormatting>
        <x14:conditionalFormatting xmlns:xm="http://schemas.microsoft.com/office/excel/2006/main">
          <x14:cfRule type="expression" priority="172" id="{A49D7BB3-1628-411D-9D3A-8A547536FAB0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H11</xm:sqref>
        </x14:conditionalFormatting>
        <x14:conditionalFormatting xmlns:xm="http://schemas.microsoft.com/office/excel/2006/main">
          <x14:cfRule type="expression" priority="171" stopIfTrue="1" id="{666352D4-7DDE-4955-83C7-8E0F3F3A2E87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H11</xm:sqref>
        </x14:conditionalFormatting>
        <x14:conditionalFormatting xmlns:xm="http://schemas.microsoft.com/office/excel/2006/main">
          <x14:cfRule type="expression" priority="170" id="{86084553-4B5F-4D9B-99C2-483230B8F8A4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I11</xm:sqref>
        </x14:conditionalFormatting>
        <x14:conditionalFormatting xmlns:xm="http://schemas.microsoft.com/office/excel/2006/main">
          <x14:cfRule type="expression" priority="169" stopIfTrue="1" id="{459F5C4D-07F0-46D3-B05E-B7942CFF964A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I11</xm:sqref>
        </x14:conditionalFormatting>
        <x14:conditionalFormatting xmlns:xm="http://schemas.microsoft.com/office/excel/2006/main">
          <x14:cfRule type="expression" priority="168" id="{0BEC5E63-E6C2-4F5D-A284-8721D6CF7DB1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B7</xm:sqref>
        </x14:conditionalFormatting>
        <x14:conditionalFormatting xmlns:xm="http://schemas.microsoft.com/office/excel/2006/main">
          <x14:cfRule type="expression" priority="167" stopIfTrue="1" id="{7B44FEE7-7A61-480A-86BC-C8AE275AB0FC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B7</xm:sqref>
        </x14:conditionalFormatting>
        <x14:conditionalFormatting xmlns:xm="http://schemas.microsoft.com/office/excel/2006/main">
          <x14:cfRule type="expression" priority="166" id="{096F76A6-8C16-4DDD-827D-1AD1653465BB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C7</xm:sqref>
        </x14:conditionalFormatting>
        <x14:conditionalFormatting xmlns:xm="http://schemas.microsoft.com/office/excel/2006/main">
          <x14:cfRule type="expression" priority="165" stopIfTrue="1" id="{2DEAE939-631C-498C-A86A-68040EF3F098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C7</xm:sqref>
        </x14:conditionalFormatting>
        <x14:conditionalFormatting xmlns:xm="http://schemas.microsoft.com/office/excel/2006/main">
          <x14:cfRule type="expression" priority="164" id="{B423EA24-530B-4189-867B-696CC51E1055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D7</xm:sqref>
        </x14:conditionalFormatting>
        <x14:conditionalFormatting xmlns:xm="http://schemas.microsoft.com/office/excel/2006/main">
          <x14:cfRule type="expression" priority="163" stopIfTrue="1" id="{957C1E39-AAE2-4EF4-BDE6-9321B90785DB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D7</xm:sqref>
        </x14:conditionalFormatting>
        <x14:conditionalFormatting xmlns:xm="http://schemas.microsoft.com/office/excel/2006/main">
          <x14:cfRule type="expression" priority="162" id="{5A461BCE-4DD2-46A9-A120-1D7DE5108997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E7</xm:sqref>
        </x14:conditionalFormatting>
        <x14:conditionalFormatting xmlns:xm="http://schemas.microsoft.com/office/excel/2006/main">
          <x14:cfRule type="expression" priority="161" stopIfTrue="1" id="{3454C423-4CAE-430B-A4E8-C8A257CA2B95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E7</xm:sqref>
        </x14:conditionalFormatting>
        <x14:conditionalFormatting xmlns:xm="http://schemas.microsoft.com/office/excel/2006/main">
          <x14:cfRule type="expression" priority="159" stopIfTrue="1" id="{1DC91AD4-C582-4529-9DA7-2F945316EBA1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160" id="{A584D079-4BB2-4974-AA0A-8114A1093726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F7</xm:sqref>
        </x14:conditionalFormatting>
        <x14:conditionalFormatting xmlns:xm="http://schemas.microsoft.com/office/excel/2006/main">
          <x14:cfRule type="expression" priority="157" stopIfTrue="1" id="{B098F760-8276-4B67-952F-74A8848B17C7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158" id="{D0B0CDD4-61D1-4FE6-A0BA-B917DEA0594C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G7</xm:sqref>
        </x14:conditionalFormatting>
        <x14:conditionalFormatting xmlns:xm="http://schemas.microsoft.com/office/excel/2006/main">
          <x14:cfRule type="expression" priority="155" stopIfTrue="1" id="{AEAFA88F-B2F1-412F-B01A-10D0A46D735C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156" id="{D87659CA-9990-4A25-89AD-4DAB44939279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H7</xm:sqref>
        </x14:conditionalFormatting>
        <x14:conditionalFormatting xmlns:xm="http://schemas.microsoft.com/office/excel/2006/main">
          <x14:cfRule type="expression" priority="154" id="{F3EB9B6B-25EB-492D-8E2F-C18CEC683E1E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B31</xm:sqref>
        </x14:conditionalFormatting>
        <x14:conditionalFormatting xmlns:xm="http://schemas.microsoft.com/office/excel/2006/main">
          <x14:cfRule type="expression" priority="153" stopIfTrue="1" id="{A48AD139-C3F8-4739-8A2C-19F065106B3C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B31</xm:sqref>
        </x14:conditionalFormatting>
        <x14:conditionalFormatting xmlns:xm="http://schemas.microsoft.com/office/excel/2006/main">
          <x14:cfRule type="expression" priority="152" id="{955A3C27-48B4-40F6-8EF7-C6906E5060BC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C31</xm:sqref>
        </x14:conditionalFormatting>
        <x14:conditionalFormatting xmlns:xm="http://schemas.microsoft.com/office/excel/2006/main">
          <x14:cfRule type="expression" priority="151" stopIfTrue="1" id="{37059FFA-6E40-482B-8026-032CB2684512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C31</xm:sqref>
        </x14:conditionalFormatting>
        <x14:conditionalFormatting xmlns:xm="http://schemas.microsoft.com/office/excel/2006/main">
          <x14:cfRule type="expression" priority="150" id="{24D9364E-E9F8-4AA6-9C0A-2A32CA072E75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D31</xm:sqref>
        </x14:conditionalFormatting>
        <x14:conditionalFormatting xmlns:xm="http://schemas.microsoft.com/office/excel/2006/main">
          <x14:cfRule type="expression" priority="149" stopIfTrue="1" id="{6431185E-6981-4565-A524-F5FE80B764B2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D31</xm:sqref>
        </x14:conditionalFormatting>
        <x14:conditionalFormatting xmlns:xm="http://schemas.microsoft.com/office/excel/2006/main">
          <x14:cfRule type="expression" priority="148" id="{8D1B08EB-B6B9-4B1E-90B5-1CE365AE668C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E31</xm:sqref>
        </x14:conditionalFormatting>
        <x14:conditionalFormatting xmlns:xm="http://schemas.microsoft.com/office/excel/2006/main">
          <x14:cfRule type="expression" priority="147" stopIfTrue="1" id="{85F651B5-88E9-43B0-9ED7-D0A468CE4B12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E31</xm:sqref>
        </x14:conditionalFormatting>
        <x14:conditionalFormatting xmlns:xm="http://schemas.microsoft.com/office/excel/2006/main">
          <x14:cfRule type="expression" priority="146" id="{6DD6F7D8-63E7-4BF3-9714-93FD4F8CA3EE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F31</xm:sqref>
        </x14:conditionalFormatting>
        <x14:conditionalFormatting xmlns:xm="http://schemas.microsoft.com/office/excel/2006/main">
          <x14:cfRule type="expression" priority="145" stopIfTrue="1" id="{7C434B1C-F1F7-4A6E-9721-8D555C490083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F31</xm:sqref>
        </x14:conditionalFormatting>
        <x14:conditionalFormatting xmlns:xm="http://schemas.microsoft.com/office/excel/2006/main">
          <x14:cfRule type="expression" priority="144" id="{D018DD36-5122-41B2-9EB6-ED922A04BB0D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expression" priority="143" stopIfTrue="1" id="{E2EFB4E3-A7B9-4FEF-8013-860784F54DA1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expression" priority="142" id="{43D03AD4-8DA6-4423-A470-384944195105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H31</xm:sqref>
        </x14:conditionalFormatting>
        <x14:conditionalFormatting xmlns:xm="http://schemas.microsoft.com/office/excel/2006/main">
          <x14:cfRule type="expression" priority="141" stopIfTrue="1" id="{128796A1-099C-4832-BDA9-B0E98A098318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H31</xm:sqref>
        </x14:conditionalFormatting>
        <x14:conditionalFormatting xmlns:xm="http://schemas.microsoft.com/office/excel/2006/main">
          <x14:cfRule type="expression" priority="140" id="{AFC6D939-27C5-4DAD-989F-50EFFB98C1EC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B46</xm:sqref>
        </x14:conditionalFormatting>
        <x14:conditionalFormatting xmlns:xm="http://schemas.microsoft.com/office/excel/2006/main">
          <x14:cfRule type="expression" priority="139" stopIfTrue="1" id="{8CE5DC9D-A2F2-4164-B3BF-FF430F137B0F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B46</xm:sqref>
        </x14:conditionalFormatting>
        <x14:conditionalFormatting xmlns:xm="http://schemas.microsoft.com/office/excel/2006/main">
          <x14:cfRule type="expression" priority="138" id="{8E184AC9-673A-4221-B558-AD94FD0D55CB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C46</xm:sqref>
        </x14:conditionalFormatting>
        <x14:conditionalFormatting xmlns:xm="http://schemas.microsoft.com/office/excel/2006/main">
          <x14:cfRule type="expression" priority="137" stopIfTrue="1" id="{15ADD289-49E2-43B1-A6A1-BD72D083B486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C46</xm:sqref>
        </x14:conditionalFormatting>
        <x14:conditionalFormatting xmlns:xm="http://schemas.microsoft.com/office/excel/2006/main">
          <x14:cfRule type="expression" priority="136" id="{9AB8FF61-0C07-4763-A407-78C15E31D389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D46</xm:sqref>
        </x14:conditionalFormatting>
        <x14:conditionalFormatting xmlns:xm="http://schemas.microsoft.com/office/excel/2006/main">
          <x14:cfRule type="expression" priority="135" stopIfTrue="1" id="{D1E8B6B7-F6AF-4426-93BB-B9B8BE62BB7D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D46</xm:sqref>
        </x14:conditionalFormatting>
        <x14:conditionalFormatting xmlns:xm="http://schemas.microsoft.com/office/excel/2006/main">
          <x14:cfRule type="expression" priority="134" id="{E0BB32CD-FAC3-43C2-834F-49CA07C09F10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E46</xm:sqref>
        </x14:conditionalFormatting>
        <x14:conditionalFormatting xmlns:xm="http://schemas.microsoft.com/office/excel/2006/main">
          <x14:cfRule type="expression" priority="133" stopIfTrue="1" id="{48B1CF6D-F6AB-420A-910D-6D9070FF13AD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E46</xm:sqref>
        </x14:conditionalFormatting>
        <x14:conditionalFormatting xmlns:xm="http://schemas.microsoft.com/office/excel/2006/main">
          <x14:cfRule type="expression" priority="132" id="{E91DF478-6212-474D-B119-2DAA3105DD54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F46</xm:sqref>
        </x14:conditionalFormatting>
        <x14:conditionalFormatting xmlns:xm="http://schemas.microsoft.com/office/excel/2006/main">
          <x14:cfRule type="expression" priority="131" stopIfTrue="1" id="{FFDBF2FC-9C12-4A03-9BE2-B17C9335A033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F46</xm:sqref>
        </x14:conditionalFormatting>
        <x14:conditionalFormatting xmlns:xm="http://schemas.microsoft.com/office/excel/2006/main">
          <x14:cfRule type="expression" priority="130" id="{2ABF2BF3-AB9F-4145-B121-13CAC0FFDDE3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G46</xm:sqref>
        </x14:conditionalFormatting>
        <x14:conditionalFormatting xmlns:xm="http://schemas.microsoft.com/office/excel/2006/main">
          <x14:cfRule type="expression" priority="129" stopIfTrue="1" id="{C8D585B7-536B-4B94-81C1-F416FDC668F2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G46</xm:sqref>
        </x14:conditionalFormatting>
        <x14:conditionalFormatting xmlns:xm="http://schemas.microsoft.com/office/excel/2006/main">
          <x14:cfRule type="expression" priority="128" id="{2E6FD31D-1E89-4A8B-99F8-ADDB8E6CB1F5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H46</xm:sqref>
        </x14:conditionalFormatting>
        <x14:conditionalFormatting xmlns:xm="http://schemas.microsoft.com/office/excel/2006/main">
          <x14:cfRule type="expression" priority="127" stopIfTrue="1" id="{93057211-3C4C-44C6-A0BE-869C7DF7086D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H46</xm:sqref>
        </x14:conditionalFormatting>
        <x14:conditionalFormatting xmlns:xm="http://schemas.microsoft.com/office/excel/2006/main">
          <x14:cfRule type="expression" priority="126" id="{5E90FCD3-BAB2-4E7E-9147-F401E22C6BBE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I46</xm:sqref>
        </x14:conditionalFormatting>
        <x14:conditionalFormatting xmlns:xm="http://schemas.microsoft.com/office/excel/2006/main">
          <x14:cfRule type="expression" priority="125" stopIfTrue="1" id="{57BFB456-7363-48A1-B52F-A2F17FDE5833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I46</xm:sqref>
        </x14:conditionalFormatting>
        <x14:conditionalFormatting xmlns:xm="http://schemas.microsoft.com/office/excel/2006/main">
          <x14:cfRule type="expression" priority="124" id="{E1635D81-2474-4F61-BC86-AE0218BAE88A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G5</xm:sqref>
        </x14:conditionalFormatting>
        <x14:conditionalFormatting xmlns:xm="http://schemas.microsoft.com/office/excel/2006/main">
          <x14:cfRule type="expression" priority="123" stopIfTrue="1" id="{98D64D07-F24A-4D31-85CD-17762F3511A1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G5</xm:sqref>
        </x14:conditionalFormatting>
        <x14:conditionalFormatting xmlns:xm="http://schemas.microsoft.com/office/excel/2006/main">
          <x14:cfRule type="expression" priority="122" id="{543CEDE3-B2B9-4BCA-9971-5AF205DC4181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G6</xm:sqref>
        </x14:conditionalFormatting>
        <x14:conditionalFormatting xmlns:xm="http://schemas.microsoft.com/office/excel/2006/main">
          <x14:cfRule type="expression" priority="121" stopIfTrue="1" id="{8EF59574-1946-470D-9648-66D216B21B60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G6</xm:sqref>
        </x14:conditionalFormatting>
        <x14:conditionalFormatting xmlns:xm="http://schemas.microsoft.com/office/excel/2006/main">
          <x14:cfRule type="expression" priority="119" stopIfTrue="1" id="{FA51B739-2F4D-4A15-81F5-A8E79D05711E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120" id="{590286E3-994A-4D2E-B09E-2E042F02C281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I7</xm:sqref>
        </x14:conditionalFormatting>
        <x14:conditionalFormatting xmlns:xm="http://schemas.microsoft.com/office/excel/2006/main">
          <x14:cfRule type="expression" priority="117" stopIfTrue="1" id="{7BAABE2E-6102-43E6-B622-64A385716CD7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118" id="{6A8CA332-B207-4199-9760-B93C2BB39A28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G10</xm:sqref>
        </x14:conditionalFormatting>
        <x14:conditionalFormatting xmlns:xm="http://schemas.microsoft.com/office/excel/2006/main">
          <x14:cfRule type="expression" priority="116" id="{E71FA668-9B48-4E94-8ADC-169A3F157A29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G12</xm:sqref>
        </x14:conditionalFormatting>
        <x14:conditionalFormatting xmlns:xm="http://schemas.microsoft.com/office/excel/2006/main">
          <x14:cfRule type="expression" priority="115" stopIfTrue="1" id="{E4847AF0-D21F-44FA-AFFB-0A24110E1FF4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G12</xm:sqref>
        </x14:conditionalFormatting>
        <x14:conditionalFormatting xmlns:xm="http://schemas.microsoft.com/office/excel/2006/main">
          <x14:cfRule type="expression" priority="114" id="{17965415-F728-4E34-A5BD-79E5ADADFDD9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G13</xm:sqref>
        </x14:conditionalFormatting>
        <x14:conditionalFormatting xmlns:xm="http://schemas.microsoft.com/office/excel/2006/main">
          <x14:cfRule type="expression" priority="113" stopIfTrue="1" id="{35EE88BB-8D59-48EF-9F9E-EEA4ECDA5D02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G13</xm:sqref>
        </x14:conditionalFormatting>
        <x14:conditionalFormatting xmlns:xm="http://schemas.microsoft.com/office/excel/2006/main">
          <x14:cfRule type="expression" priority="112" id="{1D4D6593-EDED-4CBA-ADF4-6F24062AB2BF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expression" priority="111" stopIfTrue="1" id="{173A26B3-7106-4950-926F-0242704E844C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expression" priority="110" id="{4A6836A1-3C36-497B-B20E-26B132C3353D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G30</xm:sqref>
        </x14:conditionalFormatting>
        <x14:conditionalFormatting xmlns:xm="http://schemas.microsoft.com/office/excel/2006/main">
          <x14:cfRule type="expression" priority="109" stopIfTrue="1" id="{CB234DBF-2944-42BC-BB97-50115FFEA00E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G30</xm:sqref>
        </x14:conditionalFormatting>
        <x14:conditionalFormatting xmlns:xm="http://schemas.microsoft.com/office/excel/2006/main">
          <x14:cfRule type="expression" priority="108" id="{1527E96F-B5E7-43E4-A72C-DFAE698C487C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I31</xm:sqref>
        </x14:conditionalFormatting>
        <x14:conditionalFormatting xmlns:xm="http://schemas.microsoft.com/office/excel/2006/main">
          <x14:cfRule type="expression" priority="107" stopIfTrue="1" id="{50E66940-C6AD-4314-9BA4-F112AD72B6EF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I31</xm:sqref>
        </x14:conditionalFormatting>
        <x14:conditionalFormatting xmlns:xm="http://schemas.microsoft.com/office/excel/2006/main">
          <x14:cfRule type="expression" priority="106" id="{FB662B5B-938B-4684-AFC6-5A18A5B8AF00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G33</xm:sqref>
        </x14:conditionalFormatting>
        <x14:conditionalFormatting xmlns:xm="http://schemas.microsoft.com/office/excel/2006/main">
          <x14:cfRule type="expression" priority="105" stopIfTrue="1" id="{8763F9A2-4428-4CBF-B8B7-7F37BCB5049C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G33</xm:sqref>
        </x14:conditionalFormatting>
        <x14:conditionalFormatting xmlns:xm="http://schemas.microsoft.com/office/excel/2006/main">
          <x14:cfRule type="expression" priority="104" id="{68B83882-6376-4B9E-8231-0B5CDFE09FC8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G34</xm:sqref>
        </x14:conditionalFormatting>
        <x14:conditionalFormatting xmlns:xm="http://schemas.microsoft.com/office/excel/2006/main">
          <x14:cfRule type="expression" priority="103" stopIfTrue="1" id="{5A103874-9F1F-48ED-A9C0-30E8EA628EAB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G34</xm:sqref>
        </x14:conditionalFormatting>
        <x14:conditionalFormatting xmlns:xm="http://schemas.microsoft.com/office/excel/2006/main">
          <x14:cfRule type="expression" priority="102" id="{BCAD25AD-3916-4B7E-BAEB-71931253D08C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G35</xm:sqref>
        </x14:conditionalFormatting>
        <x14:conditionalFormatting xmlns:xm="http://schemas.microsoft.com/office/excel/2006/main">
          <x14:cfRule type="expression" priority="101" stopIfTrue="1" id="{71C1E6C4-2565-42C3-B4DD-8CAA7F58C3B5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G35</xm:sqref>
        </x14:conditionalFormatting>
        <x14:conditionalFormatting xmlns:xm="http://schemas.microsoft.com/office/excel/2006/main">
          <x14:cfRule type="expression" priority="100" id="{AF9AE2A7-AA5D-4040-8F50-42549B3723FC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G37</xm:sqref>
        </x14:conditionalFormatting>
        <x14:conditionalFormatting xmlns:xm="http://schemas.microsoft.com/office/excel/2006/main">
          <x14:cfRule type="expression" priority="99" stopIfTrue="1" id="{EFAAAB7F-6D3E-4D94-AD13-454F63302DA6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G37</xm:sqref>
        </x14:conditionalFormatting>
        <x14:conditionalFormatting xmlns:xm="http://schemas.microsoft.com/office/excel/2006/main">
          <x14:cfRule type="expression" priority="98" id="{8AB5B685-55E7-45D2-AB8E-ED4754517E95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G38</xm:sqref>
        </x14:conditionalFormatting>
        <x14:conditionalFormatting xmlns:xm="http://schemas.microsoft.com/office/excel/2006/main">
          <x14:cfRule type="expression" priority="97" stopIfTrue="1" id="{E85D95CA-D449-40A4-A357-34AE7E601BFA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G38</xm:sqref>
        </x14:conditionalFormatting>
        <x14:conditionalFormatting xmlns:xm="http://schemas.microsoft.com/office/excel/2006/main">
          <x14:cfRule type="expression" priority="96" id="{09FE2379-0240-44EE-829C-96D28549CA99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G44</xm:sqref>
        </x14:conditionalFormatting>
        <x14:conditionalFormatting xmlns:xm="http://schemas.microsoft.com/office/excel/2006/main">
          <x14:cfRule type="expression" priority="95" stopIfTrue="1" id="{5A2A7A1B-9850-4924-9E56-83F4BB2DC444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G44</xm:sqref>
        </x14:conditionalFormatting>
        <x14:conditionalFormatting xmlns:xm="http://schemas.microsoft.com/office/excel/2006/main">
          <x14:cfRule type="expression" priority="94" id="{47228EB4-703D-4FED-831C-42517D99B3C5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G45</xm:sqref>
        </x14:conditionalFormatting>
        <x14:conditionalFormatting xmlns:xm="http://schemas.microsoft.com/office/excel/2006/main">
          <x14:cfRule type="expression" priority="93" stopIfTrue="1" id="{D47D5020-A2A5-404A-9ED2-DFB2F2255421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G45</xm:sqref>
        </x14:conditionalFormatting>
        <x14:conditionalFormatting xmlns:xm="http://schemas.microsoft.com/office/excel/2006/main">
          <x14:cfRule type="expression" priority="92" id="{D7CD37D9-E59F-4712-B9FB-205024CD1ED3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G48</xm:sqref>
        </x14:conditionalFormatting>
        <x14:conditionalFormatting xmlns:xm="http://schemas.microsoft.com/office/excel/2006/main">
          <x14:cfRule type="expression" priority="91" stopIfTrue="1" id="{1E7F52FE-AF7F-4DDC-A27A-0C6BBF818DB2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G48</xm:sqref>
        </x14:conditionalFormatting>
        <x14:conditionalFormatting xmlns:xm="http://schemas.microsoft.com/office/excel/2006/main">
          <x14:cfRule type="expression" priority="90" id="{40281D4A-67BD-4EAE-97FD-E5950D60D573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G49</xm:sqref>
        </x14:conditionalFormatting>
        <x14:conditionalFormatting xmlns:xm="http://schemas.microsoft.com/office/excel/2006/main">
          <x14:cfRule type="expression" priority="89" stopIfTrue="1" id="{AC55DA52-E0BE-4958-BE96-BF6DEF391B75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G49</xm:sqref>
        </x14:conditionalFormatting>
        <x14:conditionalFormatting xmlns:xm="http://schemas.microsoft.com/office/excel/2006/main">
          <x14:cfRule type="expression" priority="88" id="{94D8E0E2-58FC-418A-A94B-2D14AC071CFC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G50</xm:sqref>
        </x14:conditionalFormatting>
        <x14:conditionalFormatting xmlns:xm="http://schemas.microsoft.com/office/excel/2006/main">
          <x14:cfRule type="expression" priority="87" stopIfTrue="1" id="{AB98505B-B59C-40EB-8666-1F39750ADA67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G50</xm:sqref>
        </x14:conditionalFormatting>
        <x14:conditionalFormatting xmlns:xm="http://schemas.microsoft.com/office/excel/2006/main">
          <x14:cfRule type="expression" priority="86" id="{5FF3053B-5247-459E-88F5-C81C8403388E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G52</xm:sqref>
        </x14:conditionalFormatting>
        <x14:conditionalFormatting xmlns:xm="http://schemas.microsoft.com/office/excel/2006/main">
          <x14:cfRule type="expression" priority="85" stopIfTrue="1" id="{D7D47AFB-1AB6-4F61-A91B-0DAA8BA42E7F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G52</xm:sqref>
        </x14:conditionalFormatting>
        <x14:conditionalFormatting xmlns:xm="http://schemas.microsoft.com/office/excel/2006/main">
          <x14:cfRule type="expression" priority="84" id="{ACC2E10E-39DB-4B17-AC63-0C21B1ECF724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I5</xm:sqref>
        </x14:conditionalFormatting>
        <x14:conditionalFormatting xmlns:xm="http://schemas.microsoft.com/office/excel/2006/main">
          <x14:cfRule type="expression" priority="83" stopIfTrue="1" id="{16A79777-545F-4CFE-9D0D-53EE28847037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I5</xm:sqref>
        </x14:conditionalFormatting>
        <x14:conditionalFormatting xmlns:xm="http://schemas.microsoft.com/office/excel/2006/main">
          <x14:cfRule type="expression" priority="82" id="{85C36B55-1B0A-4C95-908E-6CD9178C9DF5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I6</xm:sqref>
        </x14:conditionalFormatting>
        <x14:conditionalFormatting xmlns:xm="http://schemas.microsoft.com/office/excel/2006/main">
          <x14:cfRule type="expression" priority="81" stopIfTrue="1" id="{26C63B42-13A7-4E53-BEC8-E872101EF230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I6</xm:sqref>
        </x14:conditionalFormatting>
        <x14:conditionalFormatting xmlns:xm="http://schemas.microsoft.com/office/excel/2006/main">
          <x14:cfRule type="expression" priority="80" id="{781F9A2B-5E08-4D26-930A-2D71EC83B2CF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I12</xm:sqref>
        </x14:conditionalFormatting>
        <x14:conditionalFormatting xmlns:xm="http://schemas.microsoft.com/office/excel/2006/main">
          <x14:cfRule type="expression" priority="79" stopIfTrue="1" id="{36F39F07-B455-456E-A5CB-D8701C5AEDA7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I12</xm:sqref>
        </x14:conditionalFormatting>
        <x14:conditionalFormatting xmlns:xm="http://schemas.microsoft.com/office/excel/2006/main">
          <x14:cfRule type="expression" priority="78" id="{FC0713BE-27E1-482D-AC23-98781CF50704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G22</xm:sqref>
        </x14:conditionalFormatting>
        <x14:conditionalFormatting xmlns:xm="http://schemas.microsoft.com/office/excel/2006/main">
          <x14:cfRule type="expression" priority="77" stopIfTrue="1" id="{3C3E2B2B-1935-4855-8468-6AC32D8D0444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G22</xm:sqref>
        </x14:conditionalFormatting>
        <x14:conditionalFormatting xmlns:xm="http://schemas.microsoft.com/office/excel/2006/main">
          <x14:cfRule type="expression" priority="76" id="{CE4355B1-A819-4F4F-A2C0-1B42D338F320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G23</xm:sqref>
        </x14:conditionalFormatting>
        <x14:conditionalFormatting xmlns:xm="http://schemas.microsoft.com/office/excel/2006/main">
          <x14:cfRule type="expression" priority="75" stopIfTrue="1" id="{98826D20-F532-44E0-B596-2D3C13856A02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G23</xm:sqref>
        </x14:conditionalFormatting>
        <x14:conditionalFormatting xmlns:xm="http://schemas.microsoft.com/office/excel/2006/main">
          <x14:cfRule type="expression" priority="74" id="{2545008E-3D45-41F0-AACD-70D8B8B2E6A2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I30</xm:sqref>
        </x14:conditionalFormatting>
        <x14:conditionalFormatting xmlns:xm="http://schemas.microsoft.com/office/excel/2006/main">
          <x14:cfRule type="expression" priority="73" stopIfTrue="1" id="{AAA6B4AD-0374-46C0-81A0-BC24FDE454BC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I30</xm:sqref>
        </x14:conditionalFormatting>
        <x14:conditionalFormatting xmlns:xm="http://schemas.microsoft.com/office/excel/2006/main">
          <x14:cfRule type="expression" priority="72" id="{F31255B6-8767-43C5-A8AA-8B1791480527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I34</xm:sqref>
        </x14:conditionalFormatting>
        <x14:conditionalFormatting xmlns:xm="http://schemas.microsoft.com/office/excel/2006/main">
          <x14:cfRule type="expression" priority="71" stopIfTrue="1" id="{D2490497-ED4D-4619-8268-46B972CD1F2C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I34</xm:sqref>
        </x14:conditionalFormatting>
        <x14:conditionalFormatting xmlns:xm="http://schemas.microsoft.com/office/excel/2006/main">
          <x14:cfRule type="expression" priority="70" id="{6457DA02-A944-48D2-A2ED-A96BA0E27D91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I38</xm:sqref>
        </x14:conditionalFormatting>
        <x14:conditionalFormatting xmlns:xm="http://schemas.microsoft.com/office/excel/2006/main">
          <x14:cfRule type="expression" priority="69" stopIfTrue="1" id="{06598467-E7B0-4485-B740-39963F3D8850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I38</xm:sqref>
        </x14:conditionalFormatting>
        <x14:conditionalFormatting xmlns:xm="http://schemas.microsoft.com/office/excel/2006/main">
          <x14:cfRule type="expression" priority="68" id="{69CF206B-C17D-4B59-9CBC-49D62188C2B2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I45</xm:sqref>
        </x14:conditionalFormatting>
        <x14:conditionalFormatting xmlns:xm="http://schemas.microsoft.com/office/excel/2006/main">
          <x14:cfRule type="expression" priority="67" stopIfTrue="1" id="{9F78A389-8FFC-4AEC-842B-0C6A02AD8BAB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I45</xm:sqref>
        </x14:conditionalFormatting>
        <x14:conditionalFormatting xmlns:xm="http://schemas.microsoft.com/office/excel/2006/main">
          <x14:cfRule type="expression" priority="66" id="{8653F9F2-9714-4A29-A741-D766C51ABA46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I49</xm:sqref>
        </x14:conditionalFormatting>
        <x14:conditionalFormatting xmlns:xm="http://schemas.microsoft.com/office/excel/2006/main">
          <x14:cfRule type="expression" priority="65" stopIfTrue="1" id="{2EB85784-69D7-4BF8-9B3F-E848BC33A5C4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I49</xm:sqref>
        </x14:conditionalFormatting>
        <x14:conditionalFormatting xmlns:xm="http://schemas.microsoft.com/office/excel/2006/main">
          <x14:cfRule type="expression" priority="64" id="{B5B5B1D1-6577-473D-98D6-87BCBE537E90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B53</xm:sqref>
        </x14:conditionalFormatting>
        <x14:conditionalFormatting xmlns:xm="http://schemas.microsoft.com/office/excel/2006/main">
          <x14:cfRule type="expression" priority="63" stopIfTrue="1" id="{E04C09FD-73A3-4B9A-BD0B-D7746282F8B7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B53</xm:sqref>
        </x14:conditionalFormatting>
        <x14:conditionalFormatting xmlns:xm="http://schemas.microsoft.com/office/excel/2006/main">
          <x14:cfRule type="expression" priority="62" id="{297D7AAD-D410-4D4C-9DDE-438A4782F185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C53</xm:sqref>
        </x14:conditionalFormatting>
        <x14:conditionalFormatting xmlns:xm="http://schemas.microsoft.com/office/excel/2006/main">
          <x14:cfRule type="expression" priority="61" stopIfTrue="1" id="{D938008A-70AE-4489-A223-23E068C51C39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C53</xm:sqref>
        </x14:conditionalFormatting>
        <x14:conditionalFormatting xmlns:xm="http://schemas.microsoft.com/office/excel/2006/main">
          <x14:cfRule type="expression" priority="60" id="{275DEA6A-33C2-4C5F-AB99-4F9D004D5CD1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D53</xm:sqref>
        </x14:conditionalFormatting>
        <x14:conditionalFormatting xmlns:xm="http://schemas.microsoft.com/office/excel/2006/main">
          <x14:cfRule type="expression" priority="59" stopIfTrue="1" id="{C9C4A97A-FD0E-465C-A668-C026C2FB8C1B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D53</xm:sqref>
        </x14:conditionalFormatting>
        <x14:conditionalFormatting xmlns:xm="http://schemas.microsoft.com/office/excel/2006/main">
          <x14:cfRule type="expression" priority="58" id="{FF8AD761-96AA-4F18-BA17-37D93AD340EF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E53</xm:sqref>
        </x14:conditionalFormatting>
        <x14:conditionalFormatting xmlns:xm="http://schemas.microsoft.com/office/excel/2006/main">
          <x14:cfRule type="expression" priority="57" stopIfTrue="1" id="{2B7016C1-1FF3-4680-9EAC-C31E97E1945D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E53</xm:sqref>
        </x14:conditionalFormatting>
        <x14:conditionalFormatting xmlns:xm="http://schemas.microsoft.com/office/excel/2006/main">
          <x14:cfRule type="expression" priority="56" id="{D3DDE7F9-E9DF-4E97-BF07-4BA959F50374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F53</xm:sqref>
        </x14:conditionalFormatting>
        <x14:conditionalFormatting xmlns:xm="http://schemas.microsoft.com/office/excel/2006/main">
          <x14:cfRule type="expression" priority="55" stopIfTrue="1" id="{CFF5E5B2-FCA3-4723-A498-538A9042E0FF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F53</xm:sqref>
        </x14:conditionalFormatting>
        <x14:conditionalFormatting xmlns:xm="http://schemas.microsoft.com/office/excel/2006/main">
          <x14:cfRule type="expression" priority="54" id="{3BB3101D-2A13-4EE7-8086-3C9BC3EB5792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G53</xm:sqref>
        </x14:conditionalFormatting>
        <x14:conditionalFormatting xmlns:xm="http://schemas.microsoft.com/office/excel/2006/main">
          <x14:cfRule type="expression" priority="53" stopIfTrue="1" id="{8FB89156-7166-4C2D-83B7-6D1BE0B2EB6F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G53</xm:sqref>
        </x14:conditionalFormatting>
        <x14:conditionalFormatting xmlns:xm="http://schemas.microsoft.com/office/excel/2006/main">
          <x14:cfRule type="expression" priority="52" id="{F00DF33C-7D85-41A0-8E50-62F1947E85B6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H53</xm:sqref>
        </x14:conditionalFormatting>
        <x14:conditionalFormatting xmlns:xm="http://schemas.microsoft.com/office/excel/2006/main">
          <x14:cfRule type="expression" priority="51" stopIfTrue="1" id="{067BC2E5-01DD-4849-A705-0948554C722C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H53</xm:sqref>
        </x14:conditionalFormatting>
        <x14:conditionalFormatting xmlns:xm="http://schemas.microsoft.com/office/excel/2006/main">
          <x14:cfRule type="expression" priority="50" id="{DE33CF08-8B5D-41F1-8E93-FBC248EE5C1B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I53</xm:sqref>
        </x14:conditionalFormatting>
        <x14:conditionalFormatting xmlns:xm="http://schemas.microsoft.com/office/excel/2006/main">
          <x14:cfRule type="expression" priority="49" stopIfTrue="1" id="{D1712485-8583-4C10-995E-7E7FDBC4F63F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I53</xm:sqref>
        </x14:conditionalFormatting>
        <x14:conditionalFormatting xmlns:xm="http://schemas.microsoft.com/office/excel/2006/main">
          <x14:cfRule type="expression" priority="48" id="{B3C69BDB-EEF1-4796-AE84-6D5FB03F2951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B8</xm:sqref>
        </x14:conditionalFormatting>
        <x14:conditionalFormatting xmlns:xm="http://schemas.microsoft.com/office/excel/2006/main">
          <x14:cfRule type="expression" priority="47" stopIfTrue="1" id="{288F2EFC-2302-48A0-979D-3D1B2C7D8593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B8</xm:sqref>
        </x14:conditionalFormatting>
        <x14:conditionalFormatting xmlns:xm="http://schemas.microsoft.com/office/excel/2006/main">
          <x14:cfRule type="expression" priority="46" id="{E51B9918-A4E6-4072-8E1D-D92ABD7960AC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C8</xm:sqref>
        </x14:conditionalFormatting>
        <x14:conditionalFormatting xmlns:xm="http://schemas.microsoft.com/office/excel/2006/main">
          <x14:cfRule type="expression" priority="45" stopIfTrue="1" id="{3B482D7A-6075-48D5-A62B-11EB9A51F6ED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C8</xm:sqref>
        </x14:conditionalFormatting>
        <x14:conditionalFormatting xmlns:xm="http://schemas.microsoft.com/office/excel/2006/main">
          <x14:cfRule type="expression" priority="44" id="{85D0D04D-1E7F-4CE0-9D15-7EA7025C686B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D8</xm:sqref>
        </x14:conditionalFormatting>
        <x14:conditionalFormatting xmlns:xm="http://schemas.microsoft.com/office/excel/2006/main">
          <x14:cfRule type="expression" priority="43" stopIfTrue="1" id="{640C2A09-584C-4F4A-B79D-50EB9E2C8696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D8</xm:sqref>
        </x14:conditionalFormatting>
        <x14:conditionalFormatting xmlns:xm="http://schemas.microsoft.com/office/excel/2006/main">
          <x14:cfRule type="expression" priority="42" id="{35372DFF-3072-427E-AE88-A7B48DEC5EEB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E8</xm:sqref>
        </x14:conditionalFormatting>
        <x14:conditionalFormatting xmlns:xm="http://schemas.microsoft.com/office/excel/2006/main">
          <x14:cfRule type="expression" priority="41" stopIfTrue="1" id="{8BE91283-3529-4944-9BD8-1A8E00057D7D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E8</xm:sqref>
        </x14:conditionalFormatting>
        <x14:conditionalFormatting xmlns:xm="http://schemas.microsoft.com/office/excel/2006/main">
          <x14:cfRule type="expression" priority="39" stopIfTrue="1" id="{7286C5E4-79F5-496A-A584-AEDCD67FB5C9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40" id="{9CEA9FFA-FB68-42C7-B86E-34574136FAF0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F8</xm:sqref>
        </x14:conditionalFormatting>
        <x14:conditionalFormatting xmlns:xm="http://schemas.microsoft.com/office/excel/2006/main">
          <x14:cfRule type="expression" priority="37" stopIfTrue="1" id="{28C72272-E6D0-40F8-A9FE-3665481EDB37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38" id="{64C3FBC7-F34C-401A-81ED-1B417884574A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expression" priority="35" stopIfTrue="1" id="{7A0FFA18-FB48-49B2-823D-7D2B978E1D15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36" id="{866E353B-6D49-4BBC-9098-8F4F3D7F16D0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H8</xm:sqref>
        </x14:conditionalFormatting>
        <x14:conditionalFormatting xmlns:xm="http://schemas.microsoft.com/office/excel/2006/main">
          <x14:cfRule type="expression" priority="33" stopIfTrue="1" id="{4EDC6A05-A52E-4B35-8E01-054BDEED6DD6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34" id="{14F45BDC-B570-4184-B2C0-A33BEB0BD36B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I8</xm:sqref>
        </x14:conditionalFormatting>
        <x14:conditionalFormatting xmlns:xm="http://schemas.microsoft.com/office/excel/2006/main">
          <x14:cfRule type="expression" priority="32" id="{E4018D4E-384B-4342-8744-17C02F0D9F81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B32</xm:sqref>
        </x14:conditionalFormatting>
        <x14:conditionalFormatting xmlns:xm="http://schemas.microsoft.com/office/excel/2006/main">
          <x14:cfRule type="expression" priority="31" stopIfTrue="1" id="{4B1B4EE7-7D8F-4B02-917F-7E1E33DCFD7A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B32</xm:sqref>
        </x14:conditionalFormatting>
        <x14:conditionalFormatting xmlns:xm="http://schemas.microsoft.com/office/excel/2006/main">
          <x14:cfRule type="expression" priority="30" id="{C2185746-D951-4C84-9709-B31A206BBBCD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C32</xm:sqref>
        </x14:conditionalFormatting>
        <x14:conditionalFormatting xmlns:xm="http://schemas.microsoft.com/office/excel/2006/main">
          <x14:cfRule type="expression" priority="29" stopIfTrue="1" id="{4A3B68F5-079D-4102-A07F-EF6DD81B8650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C32</xm:sqref>
        </x14:conditionalFormatting>
        <x14:conditionalFormatting xmlns:xm="http://schemas.microsoft.com/office/excel/2006/main">
          <x14:cfRule type="expression" priority="28" id="{5D452DC5-6F9D-4AE0-93DA-7F8456625EB1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D32</xm:sqref>
        </x14:conditionalFormatting>
        <x14:conditionalFormatting xmlns:xm="http://schemas.microsoft.com/office/excel/2006/main">
          <x14:cfRule type="expression" priority="27" stopIfTrue="1" id="{EB4BD5A2-F529-4EDD-B9F6-2036A097999F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D32</xm:sqref>
        </x14:conditionalFormatting>
        <x14:conditionalFormatting xmlns:xm="http://schemas.microsoft.com/office/excel/2006/main">
          <x14:cfRule type="expression" priority="26" id="{1D33C993-1FBE-4F57-9C21-EBABC42C18DD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E32</xm:sqref>
        </x14:conditionalFormatting>
        <x14:conditionalFormatting xmlns:xm="http://schemas.microsoft.com/office/excel/2006/main">
          <x14:cfRule type="expression" priority="25" stopIfTrue="1" id="{E02331B9-D9BC-4CE1-81F2-55DAD789176D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E32</xm:sqref>
        </x14:conditionalFormatting>
        <x14:conditionalFormatting xmlns:xm="http://schemas.microsoft.com/office/excel/2006/main">
          <x14:cfRule type="expression" priority="24" id="{5C6A7171-6C46-4309-A012-9D1F7194A109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F32</xm:sqref>
        </x14:conditionalFormatting>
        <x14:conditionalFormatting xmlns:xm="http://schemas.microsoft.com/office/excel/2006/main">
          <x14:cfRule type="expression" priority="23" stopIfTrue="1" id="{828991C8-5F91-42DB-805E-B5D33A94B646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F32</xm:sqref>
        </x14:conditionalFormatting>
        <x14:conditionalFormatting xmlns:xm="http://schemas.microsoft.com/office/excel/2006/main">
          <x14:cfRule type="expression" priority="22" id="{433F53E5-90F6-468A-8FC4-6C099267ABE5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expression" priority="21" stopIfTrue="1" id="{8A1ABADF-4B8D-4F96-B32F-4A8A3133FE53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expression" priority="20" id="{61E25463-ADEB-47DA-B5C5-AC66A99CB78A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H32</xm:sqref>
        </x14:conditionalFormatting>
        <x14:conditionalFormatting xmlns:xm="http://schemas.microsoft.com/office/excel/2006/main">
          <x14:cfRule type="expression" priority="19" stopIfTrue="1" id="{B77ADB28-B77A-493C-8E1F-472E6E2BB7CE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H32</xm:sqref>
        </x14:conditionalFormatting>
        <x14:conditionalFormatting xmlns:xm="http://schemas.microsoft.com/office/excel/2006/main">
          <x14:cfRule type="expression" priority="18" id="{1715C331-8DEA-4552-8CE2-45D64C457052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I32</xm:sqref>
        </x14:conditionalFormatting>
        <x14:conditionalFormatting xmlns:xm="http://schemas.microsoft.com/office/excel/2006/main">
          <x14:cfRule type="expression" priority="17" stopIfTrue="1" id="{36EA5B6F-DC06-471C-B08F-8D3870447D01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I32</xm:sqref>
        </x14:conditionalFormatting>
        <x14:conditionalFormatting xmlns:xm="http://schemas.microsoft.com/office/excel/2006/main">
          <x14:cfRule type="expression" priority="16" id="{BDBD1858-DF0A-47C6-BB5A-7121C67CEAA0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B47</xm:sqref>
        </x14:conditionalFormatting>
        <x14:conditionalFormatting xmlns:xm="http://schemas.microsoft.com/office/excel/2006/main">
          <x14:cfRule type="expression" priority="15" stopIfTrue="1" id="{8D5B2711-41A0-45E6-BF0A-DDB07E77B960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B47</xm:sqref>
        </x14:conditionalFormatting>
        <x14:conditionalFormatting xmlns:xm="http://schemas.microsoft.com/office/excel/2006/main">
          <x14:cfRule type="expression" priority="14" id="{F8FA7ACD-F768-4146-82A4-54377F43DC2B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C47</xm:sqref>
        </x14:conditionalFormatting>
        <x14:conditionalFormatting xmlns:xm="http://schemas.microsoft.com/office/excel/2006/main">
          <x14:cfRule type="expression" priority="13" stopIfTrue="1" id="{47BB3585-3858-4C54-9F74-BE4DDB7E7EED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C47</xm:sqref>
        </x14:conditionalFormatting>
        <x14:conditionalFormatting xmlns:xm="http://schemas.microsoft.com/office/excel/2006/main">
          <x14:cfRule type="expression" priority="12" id="{BDDDF194-A2AA-47DC-9941-4F6E9181CB27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D47</xm:sqref>
        </x14:conditionalFormatting>
        <x14:conditionalFormatting xmlns:xm="http://schemas.microsoft.com/office/excel/2006/main">
          <x14:cfRule type="expression" priority="11" stopIfTrue="1" id="{62A664F8-53AD-4FC8-9A69-31B41F3F5E30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D47</xm:sqref>
        </x14:conditionalFormatting>
        <x14:conditionalFormatting xmlns:xm="http://schemas.microsoft.com/office/excel/2006/main">
          <x14:cfRule type="expression" priority="10" id="{6A89AA84-F1A3-475B-B2F5-9F7BFEB5C973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E47</xm:sqref>
        </x14:conditionalFormatting>
        <x14:conditionalFormatting xmlns:xm="http://schemas.microsoft.com/office/excel/2006/main">
          <x14:cfRule type="expression" priority="9" stopIfTrue="1" id="{422DEA9C-D3C3-4005-A5A4-82DD3A2C2C47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E47</xm:sqref>
        </x14:conditionalFormatting>
        <x14:conditionalFormatting xmlns:xm="http://schemas.microsoft.com/office/excel/2006/main">
          <x14:cfRule type="expression" priority="8" id="{D9DFEFAB-84C9-4B5B-9FBE-A8E336268A88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F47</xm:sqref>
        </x14:conditionalFormatting>
        <x14:conditionalFormatting xmlns:xm="http://schemas.microsoft.com/office/excel/2006/main">
          <x14:cfRule type="expression" priority="7" stopIfTrue="1" id="{8ED0A6EB-6676-4B26-8703-4B25D70E073E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F47</xm:sqref>
        </x14:conditionalFormatting>
        <x14:conditionalFormatting xmlns:xm="http://schemas.microsoft.com/office/excel/2006/main">
          <x14:cfRule type="expression" priority="6" id="{FAF532FF-877F-48B5-92C8-636E1C96E772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G47</xm:sqref>
        </x14:conditionalFormatting>
        <x14:conditionalFormatting xmlns:xm="http://schemas.microsoft.com/office/excel/2006/main">
          <x14:cfRule type="expression" priority="5" stopIfTrue="1" id="{2B92AE17-9230-4BAC-BCBC-67FBEA8A38F9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G47</xm:sqref>
        </x14:conditionalFormatting>
        <x14:conditionalFormatting xmlns:xm="http://schemas.microsoft.com/office/excel/2006/main">
          <x14:cfRule type="expression" priority="4" id="{8EF92F89-8340-4BBD-8605-990E073E4895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H47</xm:sqref>
        </x14:conditionalFormatting>
        <x14:conditionalFormatting xmlns:xm="http://schemas.microsoft.com/office/excel/2006/main">
          <x14:cfRule type="expression" priority="3" stopIfTrue="1" id="{C13308F0-582A-4017-A5A3-F1974493A0AD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H47</xm:sqref>
        </x14:conditionalFormatting>
        <x14:conditionalFormatting xmlns:xm="http://schemas.microsoft.com/office/excel/2006/main">
          <x14:cfRule type="expression" priority="2" id="{9A22F8A5-8D4A-4699-8E33-5BF3A15CCD77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I47</xm:sqref>
        </x14:conditionalFormatting>
        <x14:conditionalFormatting xmlns:xm="http://schemas.microsoft.com/office/excel/2006/main">
          <x14:cfRule type="expression" priority="1" stopIfTrue="1" id="{9B00AC13-B83D-4226-82F9-1411B0B577D0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I47</xm:sqref>
        </x14:conditionalFormatting>
        <x14:conditionalFormatting xmlns:xm="http://schemas.microsoft.com/office/excel/2006/main">
          <x14:cfRule type="expression" priority="593" id="{E927FA40-6719-41FF-AB4B-BF448E0E090C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I23</xm:sqref>
        </x14:conditionalFormatting>
        <x14:conditionalFormatting xmlns:xm="http://schemas.microsoft.com/office/excel/2006/main">
          <x14:cfRule type="expression" priority="594" stopIfTrue="1" id="{F78DF92A-AD24-47BD-9B85-F1C6C1B8CCF4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I23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L260"/>
  <sheetViews>
    <sheetView showGridLines="0" zoomScale="90" zoomScaleNormal="90" workbookViewId="0">
      <selection activeCell="P26" sqref="P26"/>
    </sheetView>
  </sheetViews>
  <sheetFormatPr defaultColWidth="8.88671875" defaultRowHeight="7.8"/>
  <cols>
    <col min="1" max="1" width="5" style="25" customWidth="1"/>
    <col min="2" max="2" width="3" style="26" customWidth="1"/>
    <col min="3" max="3" width="33.5546875" style="27" customWidth="1"/>
    <col min="4" max="4" width="9.6640625" style="21" customWidth="1"/>
    <col min="5" max="5" width="9.33203125" style="21" customWidth="1"/>
    <col min="6" max="6" width="9.109375" style="21" customWidth="1"/>
    <col min="7" max="7" width="10.5546875" style="21" customWidth="1"/>
    <col min="8" max="8" width="8.88671875" style="21" hidden="1" customWidth="1"/>
    <col min="9" max="12" width="8.88671875" style="21"/>
    <col min="13" max="13" width="4.33203125" style="21" customWidth="1"/>
    <col min="14" max="16384" width="8.88671875" style="21"/>
  </cols>
  <sheetData>
    <row r="1" spans="2:12" ht="8.4" thickBot="1"/>
    <row r="2" spans="2:12" ht="13.5" customHeight="1" thickBot="1">
      <c r="B2" s="88" t="s">
        <v>243</v>
      </c>
      <c r="C2" s="89"/>
      <c r="D2" s="92" t="s">
        <v>136</v>
      </c>
      <c r="E2" s="92" t="s">
        <v>244</v>
      </c>
      <c r="F2" s="92" t="s">
        <v>137</v>
      </c>
      <c r="G2" s="92" t="s">
        <v>245</v>
      </c>
      <c r="H2" s="96"/>
      <c r="I2" s="98" t="s">
        <v>139</v>
      </c>
      <c r="J2" s="98" t="s">
        <v>140</v>
      </c>
      <c r="K2" s="98" t="s">
        <v>141</v>
      </c>
      <c r="L2" s="98" t="s">
        <v>142</v>
      </c>
    </row>
    <row r="3" spans="2:12" ht="15.75" customHeight="1" thickBot="1">
      <c r="B3" s="94" t="s">
        <v>204</v>
      </c>
      <c r="C3" s="95"/>
      <c r="D3" s="77"/>
      <c r="E3" s="77"/>
      <c r="F3" s="77"/>
      <c r="G3" s="77"/>
      <c r="H3" s="97"/>
      <c r="I3" s="98"/>
      <c r="J3" s="98"/>
      <c r="K3" s="98"/>
      <c r="L3" s="98"/>
    </row>
    <row r="4" spans="2:12" ht="15.75" customHeight="1" thickBot="1">
      <c r="B4" s="88"/>
      <c r="C4" s="89"/>
      <c r="D4" s="66" t="s">
        <v>143</v>
      </c>
      <c r="E4" s="66" t="s">
        <v>143</v>
      </c>
      <c r="F4" s="66" t="s">
        <v>143</v>
      </c>
      <c r="G4" s="66" t="s">
        <v>143</v>
      </c>
      <c r="H4" s="67"/>
      <c r="I4" s="99"/>
      <c r="J4" s="99"/>
      <c r="K4" s="99"/>
      <c r="L4" s="99"/>
    </row>
    <row r="5" spans="2:12" ht="15.75" customHeight="1" thickBot="1">
      <c r="B5" s="88" t="s">
        <v>144</v>
      </c>
      <c r="C5" s="88"/>
      <c r="D5" s="88"/>
      <c r="E5" s="88"/>
      <c r="F5" s="88"/>
      <c r="G5" s="88"/>
      <c r="H5" s="88"/>
      <c r="I5" s="88"/>
      <c r="J5" s="88"/>
      <c r="K5" s="88"/>
      <c r="L5" s="89"/>
    </row>
    <row r="6" spans="2:12" ht="10.199999999999999" thickBot="1">
      <c r="B6" s="5"/>
      <c r="C6" s="5" t="s">
        <v>145</v>
      </c>
      <c r="D6" s="6">
        <v>3615.0000000000005</v>
      </c>
      <c r="E6" s="6">
        <v>2895.9</v>
      </c>
      <c r="F6" s="6">
        <v>540</v>
      </c>
      <c r="G6" s="6">
        <v>236.89000000000001</v>
      </c>
      <c r="H6" s="6">
        <v>0</v>
      </c>
      <c r="I6" s="6">
        <v>108</v>
      </c>
      <c r="J6" s="6">
        <v>2829.9</v>
      </c>
      <c r="K6" s="6">
        <v>10225.69</v>
      </c>
      <c r="L6" s="6">
        <v>89.4</v>
      </c>
    </row>
    <row r="7" spans="2:12" ht="10.199999999999999" thickBot="1">
      <c r="B7" s="5"/>
      <c r="C7" s="5" t="s">
        <v>146</v>
      </c>
      <c r="D7" s="6">
        <v>-5.7000000000000011</v>
      </c>
      <c r="E7" s="6">
        <v>-42.6</v>
      </c>
      <c r="F7" s="6">
        <v>0</v>
      </c>
      <c r="G7" s="6">
        <v>0</v>
      </c>
      <c r="H7" s="6">
        <v>0</v>
      </c>
      <c r="I7" s="6">
        <v>0</v>
      </c>
      <c r="J7" s="6">
        <v>-2636.7000000000003</v>
      </c>
      <c r="K7" s="6">
        <v>-2685.0000000000005</v>
      </c>
      <c r="L7" s="6">
        <v>0</v>
      </c>
    </row>
    <row r="8" spans="2:12" ht="10.5" customHeight="1" thickBot="1">
      <c r="B8" s="90" t="s">
        <v>147</v>
      </c>
      <c r="C8" s="91"/>
      <c r="D8" s="6">
        <v>3609.3000000000006</v>
      </c>
      <c r="E8" s="6">
        <v>2853.3</v>
      </c>
      <c r="F8" s="6">
        <v>540</v>
      </c>
      <c r="G8" s="6">
        <v>236.89000000000001</v>
      </c>
      <c r="H8" s="6">
        <v>0</v>
      </c>
      <c r="I8" s="6">
        <v>108</v>
      </c>
      <c r="J8" s="6">
        <v>193.19999999999982</v>
      </c>
      <c r="K8" s="6">
        <v>7540.6900000000005</v>
      </c>
      <c r="L8" s="6">
        <v>89.4</v>
      </c>
    </row>
    <row r="9" spans="2:12" ht="10.199999999999999" thickBot="1"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</row>
    <row r="10" spans="2:12" ht="10.5" customHeight="1" thickBot="1">
      <c r="B10" s="90" t="s">
        <v>3</v>
      </c>
      <c r="C10" s="91"/>
      <c r="D10" s="6">
        <v>1913.1000000000001</v>
      </c>
      <c r="E10" s="6">
        <v>1233.9000000000001</v>
      </c>
      <c r="F10" s="6">
        <v>216.89999999999998</v>
      </c>
      <c r="G10" s="6">
        <v>107.76</v>
      </c>
      <c r="H10" s="6">
        <v>0</v>
      </c>
      <c r="I10" s="6">
        <v>56.4</v>
      </c>
      <c r="J10" s="6">
        <v>47</v>
      </c>
      <c r="K10" s="6">
        <v>3575.0600000000004</v>
      </c>
      <c r="L10" s="6">
        <v>38.200000000000003</v>
      </c>
    </row>
    <row r="11" spans="2:12" ht="19.8" thickBot="1">
      <c r="B11" s="5"/>
      <c r="C11" s="5" t="s">
        <v>148</v>
      </c>
      <c r="D11" s="69">
        <v>0.53004737760784637</v>
      </c>
      <c r="E11" s="69">
        <v>0.43244664073178424</v>
      </c>
      <c r="F11" s="69">
        <v>0.40166666666666662</v>
      </c>
      <c r="G11" s="69">
        <v>0.46489467685423613</v>
      </c>
      <c r="H11" s="69">
        <v>0</v>
      </c>
      <c r="I11" s="69">
        <v>0.52222222222222225</v>
      </c>
      <c r="J11" s="69">
        <v>0.24327122153209133</v>
      </c>
      <c r="K11" s="69">
        <v>0.47410250255613218</v>
      </c>
      <c r="L11" s="69">
        <v>0.42729306487695751</v>
      </c>
    </row>
    <row r="12" spans="2:12" ht="9.6" hidden="1">
      <c r="B12" s="80" t="s">
        <v>4</v>
      </c>
      <c r="C12" s="80"/>
      <c r="D12" s="22">
        <v>-1176.3</v>
      </c>
      <c r="E12" s="22">
        <v>-65.900000000000006</v>
      </c>
      <c r="F12" s="22">
        <v>0</v>
      </c>
      <c r="G12" s="22">
        <v>-98.4</v>
      </c>
      <c r="H12" s="22">
        <v>0</v>
      </c>
      <c r="I12" s="22">
        <v>0</v>
      </c>
      <c r="J12" s="22">
        <v>-3.1</v>
      </c>
      <c r="K12" s="22">
        <v>-1343.7</v>
      </c>
      <c r="L12" s="22">
        <v>0</v>
      </c>
    </row>
    <row r="13" spans="2:12" ht="9.6" hidden="1">
      <c r="B13" s="80" t="s">
        <v>5</v>
      </c>
      <c r="C13" s="80"/>
      <c r="D13" s="22">
        <v>-670.4</v>
      </c>
      <c r="E13" s="22">
        <v>-937.19999999999993</v>
      </c>
      <c r="F13" s="22">
        <v>-170.6</v>
      </c>
      <c r="G13" s="22">
        <v>-47.2</v>
      </c>
      <c r="H13" s="22">
        <v>0</v>
      </c>
      <c r="I13" s="22">
        <v>-54.3</v>
      </c>
      <c r="J13" s="22">
        <v>-23</v>
      </c>
      <c r="K13" s="22">
        <v>-1902.6999999999998</v>
      </c>
      <c r="L13" s="22">
        <v>0</v>
      </c>
    </row>
    <row r="14" spans="2:12" ht="10.5" customHeight="1" thickBot="1">
      <c r="B14" s="81" t="s">
        <v>149</v>
      </c>
      <c r="C14" s="82"/>
      <c r="D14" s="7">
        <v>66.400000000000119</v>
      </c>
      <c r="E14" s="7">
        <v>230.80000000000015</v>
      </c>
      <c r="F14" s="7">
        <v>46.300000000000004</v>
      </c>
      <c r="G14" s="7">
        <v>-37.840000000000003</v>
      </c>
      <c r="H14" s="7">
        <v>0</v>
      </c>
      <c r="I14" s="7">
        <v>2.1000000000000014</v>
      </c>
      <c r="J14" s="7">
        <v>20.9</v>
      </c>
      <c r="K14" s="7">
        <v>328.66000000000042</v>
      </c>
      <c r="L14" s="7">
        <v>38.200000000000003</v>
      </c>
    </row>
    <row r="15" spans="2:12" ht="10.199999999999999" thickBot="1">
      <c r="B15" s="5"/>
      <c r="C15" s="23" t="s">
        <v>150</v>
      </c>
      <c r="D15" s="70"/>
      <c r="E15" s="70"/>
      <c r="F15" s="70"/>
      <c r="G15" s="70">
        <v>-10.391748</v>
      </c>
      <c r="H15" s="70">
        <v>0</v>
      </c>
      <c r="I15" s="70"/>
      <c r="J15" s="70"/>
      <c r="K15" s="70"/>
      <c r="L15" s="70"/>
    </row>
    <row r="16" spans="2:12" ht="9.6"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</row>
    <row r="17" spans="2:12" ht="10.5" customHeight="1" thickBot="1">
      <c r="B17" s="81" t="s">
        <v>151</v>
      </c>
      <c r="C17" s="82"/>
      <c r="D17" s="83">
        <v>44592</v>
      </c>
      <c r="E17" s="84"/>
      <c r="F17" s="84"/>
      <c r="G17" s="84"/>
      <c r="H17" s="84"/>
      <c r="I17" s="84"/>
      <c r="J17" s="84"/>
      <c r="K17" s="84"/>
      <c r="L17" s="85"/>
    </row>
    <row r="18" spans="2:12" ht="25.95" customHeight="1" thickBot="1">
      <c r="B18" s="5"/>
      <c r="C18" s="5" t="s">
        <v>152</v>
      </c>
      <c r="D18" s="6">
        <v>1948.0000000000002</v>
      </c>
      <c r="E18" s="6">
        <v>648.20000000000005</v>
      </c>
      <c r="F18" s="6">
        <v>85.200000000000017</v>
      </c>
      <c r="G18" s="6">
        <v>300.2</v>
      </c>
      <c r="H18" s="6">
        <v>0</v>
      </c>
      <c r="I18" s="6">
        <v>8.2999999999999989</v>
      </c>
      <c r="J18" s="6">
        <v>217.2</v>
      </c>
      <c r="K18" s="6">
        <v>3207.1</v>
      </c>
      <c r="L18" s="6">
        <v>0</v>
      </c>
    </row>
    <row r="19" spans="2:12" ht="10.199999999999999" thickBot="1">
      <c r="B19" s="5"/>
      <c r="C19" s="5" t="s">
        <v>153</v>
      </c>
      <c r="D19" s="6">
        <v>46.2</v>
      </c>
      <c r="E19" s="6">
        <v>69.400000000000006</v>
      </c>
      <c r="F19" s="6">
        <v>13.3</v>
      </c>
      <c r="G19" s="6">
        <v>0</v>
      </c>
      <c r="H19" s="6">
        <v>0</v>
      </c>
      <c r="I19" s="6">
        <v>0.89999999999999991</v>
      </c>
      <c r="J19" s="6">
        <v>0.8</v>
      </c>
      <c r="K19" s="6">
        <v>130.60000000000002</v>
      </c>
      <c r="L19" s="6">
        <v>0</v>
      </c>
    </row>
    <row r="20" spans="2:12" ht="10.199999999999999" thickBot="1">
      <c r="B20" s="5"/>
      <c r="C20" s="5" t="s">
        <v>53</v>
      </c>
      <c r="D20" s="6">
        <v>764.60000000000014</v>
      </c>
      <c r="E20" s="6">
        <v>751.5</v>
      </c>
      <c r="F20" s="6">
        <v>212.3</v>
      </c>
      <c r="G20" s="6">
        <v>54.4</v>
      </c>
      <c r="H20" s="6">
        <v>0</v>
      </c>
      <c r="I20" s="6">
        <v>27.3</v>
      </c>
      <c r="J20" s="6">
        <v>872.2</v>
      </c>
      <c r="K20" s="6">
        <v>2682.3</v>
      </c>
      <c r="L20" s="6">
        <v>0</v>
      </c>
    </row>
    <row r="21" spans="2:12" ht="10.199999999999999" thickBot="1">
      <c r="B21" s="5"/>
      <c r="C21" s="5" t="s">
        <v>154</v>
      </c>
      <c r="D21" s="6">
        <v>795.5</v>
      </c>
      <c r="E21" s="6">
        <v>429.29999999999995</v>
      </c>
      <c r="F21" s="6">
        <v>79.5</v>
      </c>
      <c r="G21" s="6">
        <v>93.899999999999991</v>
      </c>
      <c r="H21" s="6">
        <v>0</v>
      </c>
      <c r="I21" s="6">
        <v>5.7</v>
      </c>
      <c r="J21" s="6">
        <v>202.7</v>
      </c>
      <c r="K21" s="6">
        <v>1606.6000000000001</v>
      </c>
      <c r="L21" s="6">
        <v>0</v>
      </c>
    </row>
    <row r="22" spans="2:12" ht="10.5" customHeight="1" thickBot="1">
      <c r="B22" s="86" t="s">
        <v>155</v>
      </c>
      <c r="C22" s="87"/>
      <c r="D22" s="6"/>
      <c r="E22" s="6"/>
      <c r="F22" s="6"/>
      <c r="G22" s="6"/>
      <c r="H22" s="6"/>
      <c r="I22" s="6"/>
      <c r="J22" s="6"/>
      <c r="K22" s="6"/>
      <c r="L22" s="6"/>
    </row>
    <row r="23" spans="2:12" ht="10.199999999999999" thickBot="1">
      <c r="B23" s="5"/>
      <c r="C23" s="5" t="s">
        <v>85</v>
      </c>
      <c r="D23" s="6">
        <v>-440.6</v>
      </c>
      <c r="E23" s="6">
        <v>-49.900000000000006</v>
      </c>
      <c r="F23" s="6">
        <v>-5</v>
      </c>
      <c r="G23" s="6">
        <v>-26.9</v>
      </c>
      <c r="H23" s="6">
        <v>0</v>
      </c>
      <c r="I23" s="6">
        <v>-1.1000000000000001</v>
      </c>
      <c r="J23" s="6">
        <v>-1.1000000000000001</v>
      </c>
      <c r="K23" s="6">
        <v>-524.6</v>
      </c>
      <c r="L23" s="6">
        <v>0</v>
      </c>
    </row>
    <row r="24" spans="2:12" ht="29.85" customHeight="1" thickBot="1">
      <c r="B24" s="5"/>
      <c r="C24" s="5" t="s">
        <v>246</v>
      </c>
      <c r="D24" s="6">
        <v>-2.1546822536091579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-2.1546822536091579</v>
      </c>
      <c r="L24" s="6">
        <v>0</v>
      </c>
    </row>
    <row r="25" spans="2:12" ht="9.6">
      <c r="B25" s="28"/>
      <c r="C25" s="28"/>
      <c r="D25" s="24"/>
      <c r="E25" s="24"/>
      <c r="F25" s="24"/>
      <c r="G25" s="24"/>
      <c r="H25" s="24"/>
      <c r="I25" s="24"/>
      <c r="J25" s="24"/>
      <c r="K25" s="24"/>
      <c r="L25" s="24"/>
    </row>
    <row r="26" spans="2:12" ht="10.5" customHeight="1" thickBot="1">
      <c r="B26" s="88" t="s">
        <v>156</v>
      </c>
      <c r="C26" s="88"/>
      <c r="D26" s="88"/>
      <c r="E26" s="88"/>
      <c r="F26" s="88"/>
      <c r="G26" s="88"/>
      <c r="H26" s="88"/>
      <c r="I26" s="88"/>
      <c r="J26" s="88"/>
      <c r="K26" s="88"/>
      <c r="L26" s="89"/>
    </row>
    <row r="27" spans="2:12" ht="10.199999999999999" thickBot="1">
      <c r="B27" s="5"/>
      <c r="C27" s="5" t="s">
        <v>145</v>
      </c>
      <c r="D27" s="6">
        <v>2223.9</v>
      </c>
      <c r="E27" s="6">
        <v>1031.9000000000001</v>
      </c>
      <c r="F27" s="6">
        <v>186</v>
      </c>
      <c r="G27" s="6">
        <v>198.39000000000001</v>
      </c>
      <c r="H27" s="6">
        <v>0</v>
      </c>
      <c r="I27" s="6">
        <v>108</v>
      </c>
      <c r="J27" s="6">
        <v>2829.9</v>
      </c>
      <c r="K27" s="6">
        <v>6578.09</v>
      </c>
      <c r="L27" s="6">
        <v>0</v>
      </c>
    </row>
    <row r="28" spans="2:12" ht="10.199999999999999" thickBot="1">
      <c r="B28" s="5"/>
      <c r="C28" s="5" t="s">
        <v>146</v>
      </c>
      <c r="D28" s="6">
        <v>-3.6</v>
      </c>
      <c r="E28" s="6">
        <v>-42.6</v>
      </c>
      <c r="F28" s="6">
        <v>0</v>
      </c>
      <c r="G28" s="6">
        <v>0</v>
      </c>
      <c r="H28" s="6">
        <v>0</v>
      </c>
      <c r="I28" s="6">
        <v>0</v>
      </c>
      <c r="J28" s="6">
        <v>-2636.7000000000003</v>
      </c>
      <c r="K28" s="6">
        <v>-2682.9</v>
      </c>
      <c r="L28" s="6">
        <v>0</v>
      </c>
    </row>
    <row r="29" spans="2:12" ht="10.5" customHeight="1" thickBot="1">
      <c r="B29" s="90" t="s">
        <v>147</v>
      </c>
      <c r="C29" s="91"/>
      <c r="D29" s="6">
        <v>2220.3000000000002</v>
      </c>
      <c r="E29" s="6">
        <v>989.30000000000007</v>
      </c>
      <c r="F29" s="6">
        <v>186</v>
      </c>
      <c r="G29" s="6">
        <v>198.39000000000001</v>
      </c>
      <c r="H29" s="6">
        <v>0</v>
      </c>
      <c r="I29" s="6">
        <v>108</v>
      </c>
      <c r="J29" s="6">
        <v>193.19999999999982</v>
      </c>
      <c r="K29" s="6">
        <v>3895.19</v>
      </c>
      <c r="L29" s="6">
        <v>0</v>
      </c>
    </row>
    <row r="30" spans="2:12" ht="10.199999999999999" thickBot="1"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</row>
    <row r="31" spans="2:12" ht="10.5" customHeight="1" thickBot="1">
      <c r="B31" s="90" t="s">
        <v>3</v>
      </c>
      <c r="C31" s="91"/>
      <c r="D31" s="6">
        <v>1145.2</v>
      </c>
      <c r="E31" s="6">
        <v>391.4</v>
      </c>
      <c r="F31" s="6">
        <v>63</v>
      </c>
      <c r="G31" s="6">
        <v>88.06</v>
      </c>
      <c r="H31" s="6">
        <v>0</v>
      </c>
      <c r="I31" s="6">
        <v>56.4</v>
      </c>
      <c r="J31" s="6">
        <v>47</v>
      </c>
      <c r="K31" s="6">
        <v>1791.06</v>
      </c>
      <c r="L31" s="6">
        <v>0</v>
      </c>
    </row>
    <row r="32" spans="2:12" ht="22.35" customHeight="1" thickBot="1">
      <c r="B32" s="5"/>
      <c r="C32" s="5" t="s">
        <v>148</v>
      </c>
      <c r="D32" s="69">
        <v>0.51578615502409586</v>
      </c>
      <c r="E32" s="69">
        <v>0.39563327605377535</v>
      </c>
      <c r="F32" s="69">
        <v>0.33870967741935482</v>
      </c>
      <c r="G32" s="69">
        <v>0.44387317909168805</v>
      </c>
      <c r="H32" s="69">
        <v>0</v>
      </c>
      <c r="I32" s="69">
        <v>0.52222222222222225</v>
      </c>
      <c r="J32" s="69">
        <v>0.24327122153209133</v>
      </c>
      <c r="K32" s="69">
        <v>0.45981325686295149</v>
      </c>
      <c r="L32" s="69" t="s">
        <v>249</v>
      </c>
    </row>
    <row r="33" spans="2:12" ht="10.5" hidden="1" customHeight="1">
      <c r="B33" s="80" t="s">
        <v>4</v>
      </c>
      <c r="C33" s="80"/>
      <c r="D33" s="22">
        <v>-560.1</v>
      </c>
      <c r="E33" s="22">
        <v>-65.900000000000006</v>
      </c>
      <c r="F33" s="22">
        <v>0</v>
      </c>
      <c r="G33" s="22">
        <v>-72.2</v>
      </c>
      <c r="H33" s="22">
        <v>0</v>
      </c>
      <c r="I33" s="22">
        <v>0</v>
      </c>
      <c r="J33" s="22">
        <v>-3.1</v>
      </c>
      <c r="K33" s="22">
        <v>-701.30000000000007</v>
      </c>
      <c r="L33" s="22">
        <v>0</v>
      </c>
    </row>
    <row r="34" spans="2:12" ht="10.5" hidden="1" customHeight="1">
      <c r="B34" s="80" t="s">
        <v>5</v>
      </c>
      <c r="C34" s="80"/>
      <c r="D34" s="22">
        <v>-341.5</v>
      </c>
      <c r="E34" s="22">
        <v>-313</v>
      </c>
      <c r="F34" s="22">
        <v>-63.900000000000006</v>
      </c>
      <c r="G34" s="22">
        <v>-40.700000000000003</v>
      </c>
      <c r="H34" s="22">
        <v>0</v>
      </c>
      <c r="I34" s="22">
        <v>-54.3</v>
      </c>
      <c r="J34" s="22">
        <v>-23</v>
      </c>
      <c r="K34" s="22">
        <v>-836.4</v>
      </c>
      <c r="L34" s="22">
        <v>0</v>
      </c>
    </row>
    <row r="35" spans="2:12" ht="10.199999999999999" thickBot="1">
      <c r="B35" s="81" t="s">
        <v>149</v>
      </c>
      <c r="C35" s="82"/>
      <c r="D35" s="7">
        <v>243.60000000000002</v>
      </c>
      <c r="E35" s="7">
        <v>12.5</v>
      </c>
      <c r="F35" s="7">
        <v>-0.90000000000000568</v>
      </c>
      <c r="G35" s="7">
        <v>-24.840000000000003</v>
      </c>
      <c r="H35" s="7">
        <v>0</v>
      </c>
      <c r="I35" s="7">
        <v>2.1000000000000014</v>
      </c>
      <c r="J35" s="7">
        <v>20.9</v>
      </c>
      <c r="K35" s="7">
        <v>253.3599999999999</v>
      </c>
      <c r="L35" s="7">
        <v>0</v>
      </c>
    </row>
    <row r="36" spans="2:12" ht="10.199999999999999" thickBot="1">
      <c r="B36" s="5"/>
      <c r="C36" s="23" t="s">
        <v>150</v>
      </c>
      <c r="D36" s="70"/>
      <c r="E36" s="70"/>
      <c r="F36" s="70"/>
      <c r="G36" s="70">
        <v>-7.55</v>
      </c>
      <c r="H36" s="70">
        <v>0</v>
      </c>
      <c r="I36" s="70"/>
      <c r="J36" s="70"/>
      <c r="K36" s="70"/>
      <c r="L36" s="70"/>
    </row>
    <row r="37" spans="2:12" ht="9.6"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</row>
    <row r="38" spans="2:12" ht="10.5" customHeight="1" thickBot="1">
      <c r="B38" s="81" t="s">
        <v>151</v>
      </c>
      <c r="C38" s="82"/>
      <c r="D38" s="83">
        <v>44592</v>
      </c>
      <c r="E38" s="84"/>
      <c r="F38" s="84"/>
      <c r="G38" s="84"/>
      <c r="H38" s="84"/>
      <c r="I38" s="84"/>
      <c r="J38" s="84"/>
      <c r="K38" s="84"/>
      <c r="L38" s="85"/>
    </row>
    <row r="39" spans="2:12" ht="22.35" customHeight="1" thickBot="1">
      <c r="B39" s="5"/>
      <c r="C39" s="5" t="s">
        <v>152</v>
      </c>
      <c r="D39" s="6">
        <v>1102.1000000000001</v>
      </c>
      <c r="E39" s="6">
        <v>279.10000000000002</v>
      </c>
      <c r="F39" s="6">
        <v>30.6</v>
      </c>
      <c r="G39" s="6">
        <v>223.2</v>
      </c>
      <c r="H39" s="6">
        <v>0</v>
      </c>
      <c r="I39" s="6">
        <v>8.2999999999999989</v>
      </c>
      <c r="J39" s="6">
        <v>217.2</v>
      </c>
      <c r="K39" s="6">
        <v>1860.5000000000002</v>
      </c>
      <c r="L39" s="6">
        <v>0</v>
      </c>
    </row>
    <row r="40" spans="2:12" ht="10.199999999999999" thickBot="1">
      <c r="B40" s="5"/>
      <c r="C40" s="5" t="s">
        <v>153</v>
      </c>
      <c r="D40" s="6">
        <v>37.4</v>
      </c>
      <c r="E40" s="6">
        <v>25.599999999999998</v>
      </c>
      <c r="F40" s="6">
        <v>5.2</v>
      </c>
      <c r="G40" s="6">
        <v>0</v>
      </c>
      <c r="H40" s="6">
        <v>0</v>
      </c>
      <c r="I40" s="6">
        <v>0.89999999999999991</v>
      </c>
      <c r="J40" s="6">
        <v>0.8</v>
      </c>
      <c r="K40" s="6">
        <v>69.900000000000006</v>
      </c>
      <c r="L40" s="6">
        <v>0</v>
      </c>
    </row>
    <row r="41" spans="2:12" ht="10.199999999999999" thickBot="1">
      <c r="B41" s="5"/>
      <c r="C41" s="5" t="s">
        <v>53</v>
      </c>
      <c r="D41" s="6">
        <v>404.70000000000005</v>
      </c>
      <c r="E41" s="6">
        <v>290.39999999999998</v>
      </c>
      <c r="F41" s="6">
        <v>80.8</v>
      </c>
      <c r="G41" s="6">
        <v>44.4</v>
      </c>
      <c r="H41" s="6">
        <v>0</v>
      </c>
      <c r="I41" s="6">
        <v>27.3</v>
      </c>
      <c r="J41" s="6">
        <v>872.2</v>
      </c>
      <c r="K41" s="6">
        <v>1719.8</v>
      </c>
      <c r="L41" s="6">
        <v>0</v>
      </c>
    </row>
    <row r="42" spans="2:12" ht="10.199999999999999" thickBot="1">
      <c r="B42" s="5"/>
      <c r="C42" s="5" t="s">
        <v>154</v>
      </c>
      <c r="D42" s="6">
        <v>567.29999999999995</v>
      </c>
      <c r="E42" s="6">
        <v>170.5</v>
      </c>
      <c r="F42" s="6">
        <v>30.3</v>
      </c>
      <c r="G42" s="6">
        <v>76.8</v>
      </c>
      <c r="H42" s="6">
        <v>0</v>
      </c>
      <c r="I42" s="6">
        <v>5.7</v>
      </c>
      <c r="J42" s="6">
        <v>202.7</v>
      </c>
      <c r="K42" s="6">
        <v>1053.3</v>
      </c>
      <c r="L42" s="6">
        <v>0</v>
      </c>
    </row>
    <row r="43" spans="2:12" ht="10.5" customHeight="1" thickBot="1">
      <c r="B43" s="86" t="s">
        <v>155</v>
      </c>
      <c r="C43" s="87"/>
      <c r="D43" s="6"/>
      <c r="E43" s="6"/>
      <c r="F43" s="6"/>
      <c r="G43" s="6"/>
      <c r="H43" s="6"/>
      <c r="I43" s="6"/>
      <c r="J43" s="6"/>
      <c r="K43" s="6"/>
      <c r="L43" s="6"/>
    </row>
    <row r="44" spans="2:12" ht="10.199999999999999" thickBot="1">
      <c r="B44" s="5"/>
      <c r="C44" s="5" t="s">
        <v>85</v>
      </c>
      <c r="D44" s="6">
        <v>-199.2</v>
      </c>
      <c r="E44" s="6">
        <v>-32.700000000000003</v>
      </c>
      <c r="F44" s="6">
        <v>-1.7</v>
      </c>
      <c r="G44" s="6">
        <v>-25.8</v>
      </c>
      <c r="H44" s="6">
        <v>0</v>
      </c>
      <c r="I44" s="6">
        <v>-1.1000000000000001</v>
      </c>
      <c r="J44" s="6">
        <v>-1.1000000000000001</v>
      </c>
      <c r="K44" s="6">
        <v>-261.60000000000002</v>
      </c>
      <c r="L44" s="6">
        <v>0</v>
      </c>
    </row>
    <row r="45" spans="2:12" ht="29.85" customHeight="1" thickBot="1">
      <c r="B45" s="5"/>
      <c r="C45" s="5" t="s">
        <v>246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</row>
    <row r="46" spans="2:12" ht="9.6">
      <c r="B46" s="28"/>
      <c r="C46" s="28"/>
      <c r="D46" s="24"/>
      <c r="E46" s="24"/>
      <c r="F46" s="24"/>
      <c r="G46" s="24"/>
      <c r="H46" s="24"/>
      <c r="I46" s="24"/>
      <c r="J46" s="24"/>
      <c r="K46" s="24"/>
      <c r="L46" s="24"/>
    </row>
    <row r="47" spans="2:12" ht="10.5" customHeight="1" thickBot="1">
      <c r="B47" s="88" t="s">
        <v>157</v>
      </c>
      <c r="C47" s="88"/>
      <c r="D47" s="88"/>
      <c r="E47" s="88"/>
      <c r="F47" s="88"/>
      <c r="G47" s="88"/>
      <c r="H47" s="88"/>
      <c r="I47" s="88"/>
      <c r="J47" s="88"/>
      <c r="K47" s="88"/>
      <c r="L47" s="89"/>
    </row>
    <row r="48" spans="2:12" ht="10.199999999999999" thickBot="1">
      <c r="B48" s="5"/>
      <c r="C48" s="5" t="s">
        <v>145</v>
      </c>
      <c r="D48" s="6">
        <v>1302.8000000000002</v>
      </c>
      <c r="E48" s="6">
        <v>1210</v>
      </c>
      <c r="F48" s="6">
        <v>249</v>
      </c>
      <c r="G48" s="6">
        <v>20.6</v>
      </c>
      <c r="H48" s="6">
        <v>0</v>
      </c>
      <c r="I48" s="6">
        <v>0</v>
      </c>
      <c r="J48" s="6">
        <v>0</v>
      </c>
      <c r="K48" s="6">
        <v>2782.4</v>
      </c>
      <c r="L48" s="6">
        <v>0</v>
      </c>
    </row>
    <row r="49" spans="2:12" ht="10.199999999999999" thickBot="1">
      <c r="B49" s="5"/>
      <c r="C49" s="5" t="s">
        <v>146</v>
      </c>
      <c r="D49" s="6">
        <v>-2.2000000000000002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-2.2000000000000002</v>
      </c>
      <c r="L49" s="6">
        <v>0</v>
      </c>
    </row>
    <row r="50" spans="2:12" ht="10.5" customHeight="1" thickBot="1">
      <c r="B50" s="90" t="s">
        <v>147</v>
      </c>
      <c r="C50" s="91"/>
      <c r="D50" s="6">
        <v>1300.6000000000001</v>
      </c>
      <c r="E50" s="6">
        <v>1210</v>
      </c>
      <c r="F50" s="6">
        <v>249</v>
      </c>
      <c r="G50" s="6">
        <v>20.6</v>
      </c>
      <c r="H50" s="6">
        <v>0</v>
      </c>
      <c r="I50" s="6">
        <v>0</v>
      </c>
      <c r="J50" s="6">
        <v>0</v>
      </c>
      <c r="K50" s="6">
        <v>2780.2000000000003</v>
      </c>
      <c r="L50" s="6">
        <v>0</v>
      </c>
    </row>
    <row r="51" spans="2:12" ht="10.199999999999999" thickBot="1"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</row>
    <row r="52" spans="2:12" ht="10.5" customHeight="1" thickBot="1">
      <c r="B52" s="90" t="s">
        <v>3</v>
      </c>
      <c r="C52" s="91"/>
      <c r="D52" s="6">
        <v>726.2</v>
      </c>
      <c r="E52" s="6">
        <v>543.90000000000009</v>
      </c>
      <c r="F52" s="6">
        <v>108.7</v>
      </c>
      <c r="G52" s="6">
        <v>10.199999999999999</v>
      </c>
      <c r="H52" s="6">
        <v>0</v>
      </c>
      <c r="I52" s="6">
        <v>0</v>
      </c>
      <c r="J52" s="6">
        <v>0</v>
      </c>
      <c r="K52" s="6">
        <v>1389.0000000000002</v>
      </c>
      <c r="L52" s="6">
        <v>0</v>
      </c>
    </row>
    <row r="53" spans="2:12" ht="19.8" thickBot="1">
      <c r="B53" s="5"/>
      <c r="C53" s="5" t="s">
        <v>148</v>
      </c>
      <c r="D53" s="69">
        <v>0.55835768107027528</v>
      </c>
      <c r="E53" s="69">
        <v>0.44950413223140501</v>
      </c>
      <c r="F53" s="69">
        <v>0.43654618473895584</v>
      </c>
      <c r="G53" s="69">
        <v>0.49514563106796111</v>
      </c>
      <c r="H53" s="69">
        <v>0</v>
      </c>
      <c r="I53" s="69" t="s">
        <v>249</v>
      </c>
      <c r="J53" s="69" t="s">
        <v>249</v>
      </c>
      <c r="K53" s="69">
        <v>0.49960434501115031</v>
      </c>
      <c r="L53" s="69" t="s">
        <v>249</v>
      </c>
    </row>
    <row r="54" spans="2:12" ht="10.5" hidden="1" customHeight="1">
      <c r="B54" s="80" t="s">
        <v>4</v>
      </c>
      <c r="C54" s="80"/>
      <c r="D54" s="22">
        <v>-542</v>
      </c>
      <c r="E54" s="22">
        <v>0</v>
      </c>
      <c r="F54" s="22">
        <v>0</v>
      </c>
      <c r="G54" s="22">
        <v>-9.8000000000000007</v>
      </c>
      <c r="H54" s="22">
        <v>0</v>
      </c>
      <c r="I54" s="22">
        <v>0</v>
      </c>
      <c r="J54" s="22">
        <v>0</v>
      </c>
      <c r="K54" s="22">
        <v>-551.79999999999995</v>
      </c>
      <c r="L54" s="22">
        <v>0</v>
      </c>
    </row>
    <row r="55" spans="2:12" ht="10.5" hidden="1" customHeight="1">
      <c r="B55" s="80" t="s">
        <v>5</v>
      </c>
      <c r="C55" s="80"/>
      <c r="D55" s="22">
        <v>-308.79999999999995</v>
      </c>
      <c r="E55" s="22">
        <v>-382.59999999999997</v>
      </c>
      <c r="F55" s="22">
        <v>-74.599999999999994</v>
      </c>
      <c r="G55" s="22">
        <v>-3.5</v>
      </c>
      <c r="H55" s="22">
        <v>0</v>
      </c>
      <c r="I55" s="22">
        <v>0</v>
      </c>
      <c r="J55" s="22">
        <v>0</v>
      </c>
      <c r="K55" s="22">
        <v>-769.49999999999989</v>
      </c>
      <c r="L55" s="22">
        <v>0</v>
      </c>
    </row>
    <row r="56" spans="2:12" ht="10.199999999999999" thickBot="1">
      <c r="B56" s="81" t="s">
        <v>149</v>
      </c>
      <c r="C56" s="82"/>
      <c r="D56" s="7">
        <v>-124.59999999999991</v>
      </c>
      <c r="E56" s="7">
        <v>161.30000000000013</v>
      </c>
      <c r="F56" s="7">
        <v>34.100000000000009</v>
      </c>
      <c r="G56" s="7">
        <v>-3.1000000000000014</v>
      </c>
      <c r="H56" s="7">
        <v>0</v>
      </c>
      <c r="I56" s="7">
        <v>0</v>
      </c>
      <c r="J56" s="7">
        <v>0</v>
      </c>
      <c r="K56" s="7">
        <v>67.7000000000005</v>
      </c>
      <c r="L56" s="7">
        <v>0</v>
      </c>
    </row>
    <row r="57" spans="2:12" ht="10.199999999999999" thickBot="1">
      <c r="B57" s="5"/>
      <c r="C57" s="23" t="s">
        <v>150</v>
      </c>
      <c r="D57" s="70"/>
      <c r="E57" s="70"/>
      <c r="F57" s="70"/>
      <c r="G57" s="70">
        <v>-1.2445980000000001</v>
      </c>
      <c r="H57" s="70"/>
      <c r="I57" s="70"/>
      <c r="J57" s="70"/>
      <c r="K57" s="70"/>
      <c r="L57" s="70"/>
    </row>
    <row r="58" spans="2:12" ht="9.6"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</row>
    <row r="59" spans="2:12" ht="10.5" customHeight="1" thickBot="1">
      <c r="B59" s="81" t="s">
        <v>151</v>
      </c>
      <c r="C59" s="82"/>
      <c r="D59" s="83">
        <v>44592</v>
      </c>
      <c r="E59" s="84"/>
      <c r="F59" s="84"/>
      <c r="G59" s="84"/>
      <c r="H59" s="84"/>
      <c r="I59" s="84"/>
      <c r="J59" s="84"/>
      <c r="K59" s="84"/>
      <c r="L59" s="85"/>
    </row>
    <row r="60" spans="2:12" ht="22.35" customHeight="1" thickBot="1">
      <c r="B60" s="5"/>
      <c r="C60" s="5" t="s">
        <v>152</v>
      </c>
      <c r="D60" s="6">
        <v>845.6</v>
      </c>
      <c r="E60" s="6">
        <v>257.10000000000002</v>
      </c>
      <c r="F60" s="6">
        <v>39.700000000000003</v>
      </c>
      <c r="G60" s="6">
        <v>23.1</v>
      </c>
      <c r="H60" s="6">
        <v>0</v>
      </c>
      <c r="I60" s="6">
        <v>0</v>
      </c>
      <c r="J60" s="6">
        <v>0</v>
      </c>
      <c r="K60" s="6">
        <v>1165.5</v>
      </c>
      <c r="L60" s="6">
        <v>0</v>
      </c>
    </row>
    <row r="61" spans="2:12" ht="10.199999999999999" thickBot="1">
      <c r="B61" s="5"/>
      <c r="C61" s="5" t="s">
        <v>153</v>
      </c>
      <c r="D61" s="6">
        <v>8.8000000000000007</v>
      </c>
      <c r="E61" s="6">
        <v>28.6</v>
      </c>
      <c r="F61" s="6">
        <v>5.6</v>
      </c>
      <c r="G61" s="6">
        <v>0</v>
      </c>
      <c r="H61" s="6">
        <v>0</v>
      </c>
      <c r="I61" s="6">
        <v>0</v>
      </c>
      <c r="J61" s="6">
        <v>0</v>
      </c>
      <c r="K61" s="6">
        <v>43.000000000000007</v>
      </c>
      <c r="L61" s="6">
        <v>0</v>
      </c>
    </row>
    <row r="62" spans="2:12" ht="10.199999999999999" thickBot="1">
      <c r="B62" s="5"/>
      <c r="C62" s="5" t="s">
        <v>53</v>
      </c>
      <c r="D62" s="6">
        <v>359.7</v>
      </c>
      <c r="E62" s="6">
        <v>301.20000000000005</v>
      </c>
      <c r="F62" s="6">
        <v>92.2</v>
      </c>
      <c r="G62" s="6">
        <v>5.9</v>
      </c>
      <c r="H62" s="6">
        <v>0</v>
      </c>
      <c r="I62" s="6">
        <v>0</v>
      </c>
      <c r="J62" s="6">
        <v>0</v>
      </c>
      <c r="K62" s="6">
        <v>759.00000000000011</v>
      </c>
      <c r="L62" s="6">
        <v>0</v>
      </c>
    </row>
    <row r="63" spans="2:12" ht="10.199999999999999" thickBot="1">
      <c r="B63" s="5"/>
      <c r="C63" s="5" t="s">
        <v>154</v>
      </c>
      <c r="D63" s="6">
        <v>228.2</v>
      </c>
      <c r="E63" s="6">
        <v>170.29999999999998</v>
      </c>
      <c r="F63" s="6">
        <v>34.5</v>
      </c>
      <c r="G63" s="6">
        <v>10.1</v>
      </c>
      <c r="H63" s="6">
        <v>0</v>
      </c>
      <c r="I63" s="6">
        <v>0</v>
      </c>
      <c r="J63" s="6">
        <v>0</v>
      </c>
      <c r="K63" s="6">
        <v>443.1</v>
      </c>
      <c r="L63" s="6">
        <v>0</v>
      </c>
    </row>
    <row r="64" spans="2:12" ht="10.5" customHeight="1" thickBot="1">
      <c r="B64" s="86" t="s">
        <v>155</v>
      </c>
      <c r="C64" s="87"/>
      <c r="D64" s="6"/>
      <c r="E64" s="6"/>
      <c r="F64" s="6"/>
      <c r="G64" s="6"/>
      <c r="H64" s="6"/>
      <c r="I64" s="6"/>
      <c r="J64" s="6"/>
      <c r="K64" s="6"/>
      <c r="L64" s="6"/>
    </row>
    <row r="65" spans="2:12" ht="10.199999999999999" thickBot="1">
      <c r="B65" s="5"/>
      <c r="C65" s="5" t="s">
        <v>85</v>
      </c>
      <c r="D65" s="6">
        <v>-219.60000000000002</v>
      </c>
      <c r="E65" s="6">
        <v>-11.1</v>
      </c>
      <c r="F65" s="6">
        <v>-2.3000000000000003</v>
      </c>
      <c r="G65" s="6">
        <v>-0.4</v>
      </c>
      <c r="H65" s="6">
        <v>0</v>
      </c>
      <c r="I65" s="6">
        <v>0</v>
      </c>
      <c r="J65" s="6">
        <v>0</v>
      </c>
      <c r="K65" s="6">
        <v>-233.40000000000003</v>
      </c>
      <c r="L65" s="6">
        <v>0</v>
      </c>
    </row>
    <row r="66" spans="2:12" ht="29.85" customHeight="1" thickBot="1">
      <c r="B66" s="5"/>
      <c r="C66" s="5" t="s">
        <v>246</v>
      </c>
      <c r="D66" s="6">
        <v>-2.1546822536091579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-2.1546822536091579</v>
      </c>
      <c r="L66" s="6">
        <v>0</v>
      </c>
    </row>
    <row r="67" spans="2:12" ht="9.6">
      <c r="B67" s="28"/>
      <c r="C67" s="28"/>
      <c r="D67" s="24"/>
      <c r="E67" s="24"/>
      <c r="F67" s="24"/>
      <c r="G67" s="24"/>
      <c r="H67" s="24"/>
      <c r="I67" s="24"/>
      <c r="J67" s="24"/>
      <c r="K67" s="24"/>
      <c r="L67" s="24"/>
    </row>
    <row r="68" spans="2:12" ht="10.5" customHeight="1" thickBot="1">
      <c r="B68" s="88" t="s">
        <v>158</v>
      </c>
      <c r="C68" s="88"/>
      <c r="D68" s="88"/>
      <c r="E68" s="88"/>
      <c r="F68" s="88"/>
      <c r="G68" s="88"/>
      <c r="H68" s="88"/>
      <c r="I68" s="88"/>
      <c r="J68" s="88"/>
      <c r="K68" s="88"/>
      <c r="L68" s="89"/>
    </row>
    <row r="69" spans="2:12" ht="10.199999999999999" thickBot="1">
      <c r="B69" s="5"/>
      <c r="C69" s="5" t="s">
        <v>145</v>
      </c>
      <c r="D69" s="6">
        <v>88.3</v>
      </c>
      <c r="E69" s="6">
        <v>654</v>
      </c>
      <c r="F69" s="6">
        <v>105</v>
      </c>
      <c r="G69" s="6">
        <v>17.899999999999999</v>
      </c>
      <c r="H69" s="6">
        <v>0</v>
      </c>
      <c r="I69" s="6">
        <v>0</v>
      </c>
      <c r="J69" s="6">
        <v>0</v>
      </c>
      <c r="K69" s="6">
        <v>865.19999999999993</v>
      </c>
      <c r="L69" s="6">
        <v>89.4</v>
      </c>
    </row>
    <row r="70" spans="2:12" ht="10.199999999999999" thickBot="1">
      <c r="B70" s="5"/>
      <c r="C70" s="5" t="s">
        <v>146</v>
      </c>
      <c r="D70" s="6">
        <v>0.1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0.1</v>
      </c>
      <c r="L70" s="6">
        <v>0</v>
      </c>
    </row>
    <row r="71" spans="2:12" ht="10.5" customHeight="1" thickBot="1">
      <c r="B71" s="90" t="s">
        <v>147</v>
      </c>
      <c r="C71" s="91"/>
      <c r="D71" s="6">
        <v>88.399999999999991</v>
      </c>
      <c r="E71" s="6">
        <v>654</v>
      </c>
      <c r="F71" s="6">
        <v>105</v>
      </c>
      <c r="G71" s="6">
        <v>17.899999999999999</v>
      </c>
      <c r="H71" s="6">
        <v>0</v>
      </c>
      <c r="I71" s="6">
        <v>0</v>
      </c>
      <c r="J71" s="6">
        <v>0</v>
      </c>
      <c r="K71" s="6">
        <v>865.3</v>
      </c>
      <c r="L71" s="6">
        <v>89.4</v>
      </c>
    </row>
    <row r="72" spans="2:12" ht="10.199999999999999" thickBot="1"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</row>
    <row r="73" spans="2:12" ht="10.5" customHeight="1" thickBot="1">
      <c r="B73" s="90" t="s">
        <v>3</v>
      </c>
      <c r="C73" s="91"/>
      <c r="D73" s="6">
        <v>41.7</v>
      </c>
      <c r="E73" s="6">
        <v>298.60000000000002</v>
      </c>
      <c r="F73" s="6">
        <v>45.2</v>
      </c>
      <c r="G73" s="6">
        <v>9.5</v>
      </c>
      <c r="H73" s="6">
        <v>0</v>
      </c>
      <c r="I73" s="6">
        <v>0</v>
      </c>
      <c r="J73" s="6">
        <v>0</v>
      </c>
      <c r="K73" s="6">
        <v>395</v>
      </c>
      <c r="L73" s="6">
        <v>38.200000000000003</v>
      </c>
    </row>
    <row r="74" spans="2:12" ht="19.8" thickBot="1">
      <c r="B74" s="5"/>
      <c r="C74" s="5" t="s">
        <v>148</v>
      </c>
      <c r="D74" s="69">
        <v>0.47171945701357476</v>
      </c>
      <c r="E74" s="69">
        <v>0.45657492354740065</v>
      </c>
      <c r="F74" s="69">
        <v>0.43047619047619051</v>
      </c>
      <c r="G74" s="69">
        <v>0.53072625698324027</v>
      </c>
      <c r="H74" s="69">
        <v>0</v>
      </c>
      <c r="I74" s="69" t="s">
        <v>249</v>
      </c>
      <c r="J74" s="69" t="s">
        <v>249</v>
      </c>
      <c r="K74" s="69">
        <v>0.45648907893216228</v>
      </c>
      <c r="L74" s="69">
        <v>0.42729306487695751</v>
      </c>
    </row>
    <row r="75" spans="2:12" ht="10.5" hidden="1" customHeight="1">
      <c r="B75" s="80" t="s">
        <v>4</v>
      </c>
      <c r="C75" s="80"/>
      <c r="D75" s="22">
        <v>-74.2</v>
      </c>
      <c r="E75" s="22">
        <v>0</v>
      </c>
      <c r="F75" s="22">
        <v>0</v>
      </c>
      <c r="G75" s="22">
        <v>-16.399999999999999</v>
      </c>
      <c r="H75" s="22">
        <v>0</v>
      </c>
      <c r="I75" s="22">
        <v>0</v>
      </c>
      <c r="J75" s="22">
        <v>0</v>
      </c>
      <c r="K75" s="22">
        <v>-90.6</v>
      </c>
      <c r="L75" s="22">
        <v>0</v>
      </c>
    </row>
    <row r="76" spans="2:12" ht="10.5" hidden="1" customHeight="1">
      <c r="B76" s="80" t="s">
        <v>5</v>
      </c>
      <c r="C76" s="80"/>
      <c r="D76" s="22">
        <v>-20.099999999999998</v>
      </c>
      <c r="E76" s="22">
        <v>-241.6</v>
      </c>
      <c r="F76" s="22">
        <v>-32.1</v>
      </c>
      <c r="G76" s="22">
        <v>-3</v>
      </c>
      <c r="H76" s="22">
        <v>0</v>
      </c>
      <c r="I76" s="22">
        <v>0</v>
      </c>
      <c r="J76" s="22">
        <v>0</v>
      </c>
      <c r="K76" s="22">
        <v>-296.8</v>
      </c>
      <c r="L76" s="22">
        <v>0</v>
      </c>
    </row>
    <row r="77" spans="2:12" ht="10.199999999999999" thickBot="1">
      <c r="B77" s="81" t="s">
        <v>149</v>
      </c>
      <c r="C77" s="82"/>
      <c r="D77" s="7">
        <v>-52.599999999999994</v>
      </c>
      <c r="E77" s="7">
        <v>57.000000000000028</v>
      </c>
      <c r="F77" s="7">
        <v>13.100000000000001</v>
      </c>
      <c r="G77" s="7">
        <v>-9.8999999999999986</v>
      </c>
      <c r="H77" s="7">
        <v>0</v>
      </c>
      <c r="I77" s="7">
        <v>0</v>
      </c>
      <c r="J77" s="7">
        <v>0</v>
      </c>
      <c r="K77" s="7">
        <v>7.6000000000000227</v>
      </c>
      <c r="L77" s="7">
        <v>38.200000000000003</v>
      </c>
    </row>
    <row r="78" spans="2:12" ht="10.199999999999999" thickBot="1">
      <c r="B78" s="5"/>
      <c r="C78" s="23" t="s">
        <v>150</v>
      </c>
      <c r="D78" s="70"/>
      <c r="E78" s="70"/>
      <c r="F78" s="70"/>
      <c r="G78" s="70">
        <v>-1.5971500000000001</v>
      </c>
      <c r="H78" s="70"/>
      <c r="I78" s="70"/>
      <c r="J78" s="70"/>
      <c r="K78" s="70"/>
      <c r="L78" s="70"/>
    </row>
    <row r="79" spans="2:12" ht="9.6"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</row>
    <row r="80" spans="2:12" ht="10.5" customHeight="1" thickBot="1">
      <c r="B80" s="81" t="s">
        <v>151</v>
      </c>
      <c r="C80" s="82"/>
      <c r="D80" s="83">
        <v>44592</v>
      </c>
      <c r="E80" s="84"/>
      <c r="F80" s="84"/>
      <c r="G80" s="84"/>
      <c r="H80" s="84"/>
      <c r="I80" s="84"/>
      <c r="J80" s="84"/>
      <c r="K80" s="84"/>
      <c r="L80" s="85"/>
    </row>
    <row r="81" spans="2:12" ht="22.35" customHeight="1" thickBot="1">
      <c r="B81" s="5"/>
      <c r="C81" s="5" t="s">
        <v>152</v>
      </c>
      <c r="D81" s="6">
        <v>0.3</v>
      </c>
      <c r="E81" s="6">
        <v>112</v>
      </c>
      <c r="F81" s="6">
        <v>14.9</v>
      </c>
      <c r="G81" s="6">
        <v>53.9</v>
      </c>
      <c r="H81" s="6">
        <v>0</v>
      </c>
      <c r="I81" s="6">
        <v>0</v>
      </c>
      <c r="J81" s="6">
        <v>0</v>
      </c>
      <c r="K81" s="6">
        <v>181.1</v>
      </c>
      <c r="L81" s="6">
        <v>0</v>
      </c>
    </row>
    <row r="82" spans="2:12" ht="10.199999999999999" thickBot="1">
      <c r="B82" s="5"/>
      <c r="C82" s="5" t="s">
        <v>153</v>
      </c>
      <c r="D82" s="6">
        <v>0</v>
      </c>
      <c r="E82" s="6">
        <v>15.2</v>
      </c>
      <c r="F82" s="6">
        <v>2.5</v>
      </c>
      <c r="G82" s="6">
        <v>0</v>
      </c>
      <c r="H82" s="6">
        <v>0</v>
      </c>
      <c r="I82" s="6">
        <v>0</v>
      </c>
      <c r="J82" s="6">
        <v>0</v>
      </c>
      <c r="K82" s="6">
        <v>17.7</v>
      </c>
      <c r="L82" s="6">
        <v>0</v>
      </c>
    </row>
    <row r="83" spans="2:12" ht="10.199999999999999" thickBot="1">
      <c r="B83" s="5"/>
      <c r="C83" s="5" t="s">
        <v>53</v>
      </c>
      <c r="D83" s="6">
        <v>0.2</v>
      </c>
      <c r="E83" s="6">
        <v>159.9</v>
      </c>
      <c r="F83" s="6">
        <v>39.299999999999997</v>
      </c>
      <c r="G83" s="6">
        <v>4.0999999999999996</v>
      </c>
      <c r="H83" s="6">
        <v>0</v>
      </c>
      <c r="I83" s="6">
        <v>0</v>
      </c>
      <c r="J83" s="6">
        <v>0</v>
      </c>
      <c r="K83" s="6">
        <v>203.49999999999997</v>
      </c>
      <c r="L83" s="6">
        <v>0</v>
      </c>
    </row>
    <row r="84" spans="2:12" ht="10.199999999999999" thickBot="1">
      <c r="B84" s="5"/>
      <c r="C84" s="5" t="s">
        <v>154</v>
      </c>
      <c r="D84" s="6">
        <v>0</v>
      </c>
      <c r="E84" s="6">
        <v>88.5</v>
      </c>
      <c r="F84" s="6">
        <v>14.7</v>
      </c>
      <c r="G84" s="6">
        <v>7</v>
      </c>
      <c r="H84" s="6">
        <v>0</v>
      </c>
      <c r="I84" s="6">
        <v>0</v>
      </c>
      <c r="J84" s="6">
        <v>0</v>
      </c>
      <c r="K84" s="6">
        <v>110.2</v>
      </c>
      <c r="L84" s="6">
        <v>0</v>
      </c>
    </row>
    <row r="85" spans="2:12" ht="10.5" customHeight="1" thickBot="1">
      <c r="B85" s="86" t="s">
        <v>155</v>
      </c>
      <c r="C85" s="87"/>
      <c r="D85" s="6"/>
      <c r="E85" s="6"/>
      <c r="F85" s="6"/>
      <c r="G85" s="6"/>
      <c r="H85" s="6"/>
      <c r="I85" s="6"/>
      <c r="J85" s="6"/>
      <c r="K85" s="6"/>
      <c r="L85" s="6"/>
    </row>
    <row r="86" spans="2:12" ht="10.199999999999999" thickBot="1">
      <c r="B86" s="5"/>
      <c r="C86" s="5" t="s">
        <v>85</v>
      </c>
      <c r="D86" s="6">
        <v>-21.8</v>
      </c>
      <c r="E86" s="6">
        <v>-6.1</v>
      </c>
      <c r="F86" s="6">
        <v>-1</v>
      </c>
      <c r="G86" s="6">
        <v>-0.7</v>
      </c>
      <c r="H86" s="6">
        <v>0</v>
      </c>
      <c r="I86" s="6">
        <v>0</v>
      </c>
      <c r="J86" s="6">
        <v>0</v>
      </c>
      <c r="K86" s="6">
        <v>-29.599999999999998</v>
      </c>
      <c r="L86" s="6">
        <v>0</v>
      </c>
    </row>
    <row r="87" spans="2:12" ht="29.85" customHeight="1" thickBot="1">
      <c r="B87" s="5"/>
      <c r="C87" s="5" t="s">
        <v>246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</row>
    <row r="91" spans="2:12" ht="8.4" thickBot="1"/>
    <row r="92" spans="2:12" ht="10.5" customHeight="1" thickBot="1">
      <c r="B92" s="88" t="s">
        <v>202</v>
      </c>
      <c r="C92" s="89"/>
      <c r="D92" s="92" t="s">
        <v>136</v>
      </c>
      <c r="E92" s="92" t="s">
        <v>244</v>
      </c>
      <c r="F92" s="92" t="s">
        <v>137</v>
      </c>
      <c r="G92" s="92" t="s">
        <v>245</v>
      </c>
      <c r="H92" s="96"/>
      <c r="I92" s="98" t="s">
        <v>139</v>
      </c>
      <c r="J92" s="98" t="s">
        <v>140</v>
      </c>
      <c r="K92" s="98" t="s">
        <v>141</v>
      </c>
      <c r="L92" s="98" t="s">
        <v>142</v>
      </c>
    </row>
    <row r="93" spans="2:12" ht="10.5" customHeight="1" thickBot="1">
      <c r="B93" s="94" t="s">
        <v>205</v>
      </c>
      <c r="C93" s="95"/>
      <c r="D93" s="77"/>
      <c r="E93" s="77"/>
      <c r="F93" s="77"/>
      <c r="G93" s="77"/>
      <c r="H93" s="97"/>
      <c r="I93" s="98"/>
      <c r="J93" s="98"/>
      <c r="K93" s="98"/>
      <c r="L93" s="98"/>
    </row>
    <row r="94" spans="2:12" ht="10.5" customHeight="1" thickBot="1">
      <c r="B94" s="88"/>
      <c r="C94" s="89"/>
      <c r="D94" s="66" t="s">
        <v>143</v>
      </c>
      <c r="E94" s="66" t="s">
        <v>143</v>
      </c>
      <c r="F94" s="66" t="s">
        <v>143</v>
      </c>
      <c r="G94" s="66" t="s">
        <v>143</v>
      </c>
      <c r="H94" s="67"/>
      <c r="I94" s="99"/>
      <c r="J94" s="99"/>
      <c r="K94" s="99"/>
      <c r="L94" s="99"/>
    </row>
    <row r="95" spans="2:12" ht="12" customHeight="1" thickBot="1">
      <c r="B95" s="88" t="s">
        <v>144</v>
      </c>
      <c r="C95" s="88"/>
      <c r="D95" s="88"/>
      <c r="E95" s="88"/>
      <c r="F95" s="88"/>
      <c r="G95" s="88"/>
      <c r="H95" s="88"/>
      <c r="I95" s="88"/>
      <c r="J95" s="88"/>
      <c r="K95" s="88"/>
      <c r="L95" s="89"/>
    </row>
    <row r="96" spans="2:12" ht="10.199999999999999" thickBot="1">
      <c r="B96" s="5"/>
      <c r="C96" s="5" t="s">
        <v>145</v>
      </c>
      <c r="D96" s="6">
        <v>2634.2</v>
      </c>
      <c r="E96" s="6">
        <v>2038.7</v>
      </c>
      <c r="F96" s="6">
        <v>240</v>
      </c>
      <c r="G96" s="6">
        <v>0</v>
      </c>
      <c r="H96" s="6">
        <v>0</v>
      </c>
      <c r="I96" s="6">
        <v>69.800000000000011</v>
      </c>
      <c r="J96" s="6">
        <v>1810.5</v>
      </c>
      <c r="K96" s="6">
        <v>6793.2</v>
      </c>
      <c r="L96" s="6">
        <v>391.7</v>
      </c>
    </row>
    <row r="97" spans="2:12" ht="10.199999999999999" thickBot="1">
      <c r="B97" s="5"/>
      <c r="C97" s="5" t="s">
        <v>146</v>
      </c>
      <c r="D97" s="6">
        <v>-5.8999999999999995</v>
      </c>
      <c r="E97" s="6">
        <v>-19</v>
      </c>
      <c r="F97" s="6">
        <v>0</v>
      </c>
      <c r="G97" s="6">
        <v>0</v>
      </c>
      <c r="H97" s="6">
        <v>0</v>
      </c>
      <c r="I97" s="6">
        <v>0</v>
      </c>
      <c r="J97" s="6">
        <v>-1682.1</v>
      </c>
      <c r="K97" s="6">
        <v>-1707</v>
      </c>
      <c r="L97" s="6">
        <v>-74.7</v>
      </c>
    </row>
    <row r="98" spans="2:12" ht="10.5" customHeight="1" thickBot="1">
      <c r="B98" s="90" t="s">
        <v>147</v>
      </c>
      <c r="C98" s="91"/>
      <c r="D98" s="6">
        <v>2628.2999999999997</v>
      </c>
      <c r="E98" s="6">
        <v>2019.7</v>
      </c>
      <c r="F98" s="6">
        <v>240</v>
      </c>
      <c r="G98" s="6">
        <v>0</v>
      </c>
      <c r="H98" s="6">
        <v>0</v>
      </c>
      <c r="I98" s="6">
        <v>69.800000000000011</v>
      </c>
      <c r="J98" s="6">
        <v>128.40000000000009</v>
      </c>
      <c r="K98" s="6">
        <v>5086.2</v>
      </c>
      <c r="L98" s="6">
        <v>317</v>
      </c>
    </row>
    <row r="99" spans="2:12" ht="10.199999999999999" thickBot="1"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</row>
    <row r="100" spans="2:12" ht="10.5" customHeight="1" thickBot="1">
      <c r="B100" s="90" t="s">
        <v>3</v>
      </c>
      <c r="C100" s="91"/>
      <c r="D100" s="6">
        <v>1294.0999999999999</v>
      </c>
      <c r="E100" s="6">
        <v>875.6</v>
      </c>
      <c r="F100" s="6">
        <v>89.300000000000011</v>
      </c>
      <c r="G100" s="6">
        <v>0</v>
      </c>
      <c r="H100" s="6">
        <v>0</v>
      </c>
      <c r="I100" s="6">
        <v>35.099999999999994</v>
      </c>
      <c r="J100" s="6">
        <v>-1.2000000000000028</v>
      </c>
      <c r="K100" s="6">
        <v>2292.9</v>
      </c>
      <c r="L100" s="6">
        <v>153.10000000000002</v>
      </c>
    </row>
    <row r="101" spans="2:12" ht="19.8" thickBot="1">
      <c r="B101" s="5"/>
      <c r="C101" s="5" t="s">
        <v>148</v>
      </c>
      <c r="D101" s="69">
        <v>0.49237149488262377</v>
      </c>
      <c r="E101" s="69">
        <v>0.43352973213843643</v>
      </c>
      <c r="F101" s="69">
        <v>0.37208333333333338</v>
      </c>
      <c r="G101" s="69" t="s">
        <v>249</v>
      </c>
      <c r="H101" s="69">
        <v>0</v>
      </c>
      <c r="I101" s="69">
        <v>0.50286532951289387</v>
      </c>
      <c r="J101" s="69">
        <v>-9.3457943925233794E-3</v>
      </c>
      <c r="K101" s="69">
        <v>0.45080806889229685</v>
      </c>
      <c r="L101" s="69">
        <v>0.48296529968454266</v>
      </c>
    </row>
    <row r="102" spans="2:12" ht="10.5" hidden="1" customHeight="1">
      <c r="B102" s="80" t="s">
        <v>4</v>
      </c>
      <c r="C102" s="80"/>
      <c r="D102" s="22">
        <v>-1107.1999999999998</v>
      </c>
      <c r="E102" s="22">
        <v>-48.6</v>
      </c>
      <c r="F102" s="22">
        <v>0</v>
      </c>
      <c r="G102" s="22">
        <v>0</v>
      </c>
      <c r="H102" s="22">
        <v>0</v>
      </c>
      <c r="I102" s="22">
        <v>0</v>
      </c>
      <c r="J102" s="22">
        <v>0</v>
      </c>
      <c r="K102" s="22">
        <v>-1155.7999999999997</v>
      </c>
      <c r="L102" s="22">
        <v>-158.19999999999999</v>
      </c>
    </row>
    <row r="103" spans="2:12" ht="10.5" hidden="1" customHeight="1">
      <c r="B103" s="80" t="s">
        <v>5</v>
      </c>
      <c r="C103" s="80"/>
      <c r="D103" s="22">
        <v>-486.2</v>
      </c>
      <c r="E103" s="22">
        <v>-642.5</v>
      </c>
      <c r="F103" s="22">
        <v>-83.800000000000011</v>
      </c>
      <c r="G103" s="22">
        <v>0</v>
      </c>
      <c r="H103" s="22">
        <v>0</v>
      </c>
      <c r="I103" s="22">
        <v>-25.5</v>
      </c>
      <c r="J103" s="22">
        <v>-9.1</v>
      </c>
      <c r="K103" s="22">
        <v>-1247.0999999999999</v>
      </c>
      <c r="L103" s="22">
        <v>-37.6</v>
      </c>
    </row>
    <row r="104" spans="2:12" ht="10.199999999999999" thickBot="1">
      <c r="B104" s="81" t="s">
        <v>149</v>
      </c>
      <c r="C104" s="82"/>
      <c r="D104" s="7">
        <v>-299.29999999999995</v>
      </c>
      <c r="E104" s="7">
        <v>184.50000000000003</v>
      </c>
      <c r="F104" s="7">
        <v>5.5</v>
      </c>
      <c r="G104" s="7">
        <v>0</v>
      </c>
      <c r="H104" s="7">
        <v>0</v>
      </c>
      <c r="I104" s="7">
        <v>9.5999999999999943</v>
      </c>
      <c r="J104" s="7">
        <v>-10.300000000000002</v>
      </c>
      <c r="K104" s="7">
        <v>-110.00000000000017</v>
      </c>
      <c r="L104" s="7">
        <v>-42.69999999999996</v>
      </c>
    </row>
    <row r="105" spans="2:12" ht="9.6"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</row>
    <row r="106" spans="2:12" ht="10.5" customHeight="1" thickBot="1">
      <c r="B106" s="81" t="s">
        <v>151</v>
      </c>
      <c r="C106" s="82"/>
      <c r="D106" s="83">
        <v>44227</v>
      </c>
      <c r="E106" s="84"/>
      <c r="F106" s="84"/>
      <c r="G106" s="84"/>
      <c r="H106" s="84"/>
      <c r="I106" s="84"/>
      <c r="J106" s="84"/>
      <c r="K106" s="84"/>
      <c r="L106" s="85"/>
    </row>
    <row r="107" spans="2:12" ht="22.35" customHeight="1" thickBot="1">
      <c r="B107" s="5"/>
      <c r="C107" s="5" t="s">
        <v>152</v>
      </c>
      <c r="D107" s="6">
        <v>2366.3000000000006</v>
      </c>
      <c r="E107" s="6">
        <v>606.9</v>
      </c>
      <c r="F107" s="6">
        <v>35.200000000000003</v>
      </c>
      <c r="G107" s="6">
        <v>0</v>
      </c>
      <c r="H107" s="6">
        <v>0</v>
      </c>
      <c r="I107" s="6">
        <v>9.6</v>
      </c>
      <c r="J107" s="6">
        <v>194.8</v>
      </c>
      <c r="K107" s="6">
        <v>3212.8000000000006</v>
      </c>
      <c r="L107" s="6">
        <v>0</v>
      </c>
    </row>
    <row r="108" spans="2:12" ht="10.199999999999999" thickBot="1">
      <c r="B108" s="5"/>
      <c r="C108" s="5" t="s">
        <v>153</v>
      </c>
      <c r="D108" s="6">
        <v>29.799999999999997</v>
      </c>
      <c r="E108" s="6">
        <v>64.900000000000006</v>
      </c>
      <c r="F108" s="6">
        <v>7</v>
      </c>
      <c r="G108" s="6">
        <v>0</v>
      </c>
      <c r="H108" s="6">
        <v>0</v>
      </c>
      <c r="I108" s="6">
        <v>0</v>
      </c>
      <c r="J108" s="6">
        <v>2</v>
      </c>
      <c r="K108" s="6">
        <v>103.7</v>
      </c>
      <c r="L108" s="6">
        <v>0</v>
      </c>
    </row>
    <row r="109" spans="2:12" ht="10.199999999999999" thickBot="1">
      <c r="B109" s="5"/>
      <c r="C109" s="5" t="s">
        <v>53</v>
      </c>
      <c r="D109" s="6">
        <v>698.1</v>
      </c>
      <c r="E109" s="6">
        <v>471.6</v>
      </c>
      <c r="F109" s="6">
        <v>74</v>
      </c>
      <c r="G109" s="6">
        <v>0</v>
      </c>
      <c r="H109" s="6">
        <v>0</v>
      </c>
      <c r="I109" s="6">
        <v>9.2000000000000011</v>
      </c>
      <c r="J109" s="6">
        <v>990.1</v>
      </c>
      <c r="K109" s="6">
        <v>2243</v>
      </c>
      <c r="L109" s="6">
        <v>0</v>
      </c>
    </row>
    <row r="110" spans="2:12" ht="10.199999999999999" thickBot="1">
      <c r="B110" s="5"/>
      <c r="C110" s="5" t="s">
        <v>154</v>
      </c>
      <c r="D110" s="6">
        <v>878.1</v>
      </c>
      <c r="E110" s="6">
        <v>435.6</v>
      </c>
      <c r="F110" s="6">
        <v>33.5</v>
      </c>
      <c r="G110" s="6">
        <v>0</v>
      </c>
      <c r="H110" s="6">
        <v>0</v>
      </c>
      <c r="I110" s="6">
        <v>5.7</v>
      </c>
      <c r="J110" s="6">
        <v>193.3</v>
      </c>
      <c r="K110" s="6">
        <v>1546.2</v>
      </c>
      <c r="L110" s="6">
        <v>0</v>
      </c>
    </row>
    <row r="111" spans="2:12" ht="10.5" customHeight="1" thickBot="1">
      <c r="B111" s="86" t="s">
        <v>159</v>
      </c>
      <c r="C111" s="87"/>
      <c r="D111" s="6"/>
      <c r="E111" s="6"/>
      <c r="F111" s="6"/>
      <c r="G111" s="6"/>
      <c r="H111" s="6"/>
      <c r="I111" s="6"/>
      <c r="J111" s="6"/>
      <c r="K111" s="6"/>
      <c r="L111" s="6"/>
    </row>
    <row r="112" spans="2:12" ht="10.199999999999999" thickBot="1">
      <c r="B112" s="5"/>
      <c r="C112" s="5" t="s">
        <v>85</v>
      </c>
      <c r="D112" s="6">
        <v>-476.8</v>
      </c>
      <c r="E112" s="6">
        <v>-42.8</v>
      </c>
      <c r="F112" s="6">
        <v>-2.4</v>
      </c>
      <c r="G112" s="6">
        <v>0</v>
      </c>
      <c r="H112" s="6">
        <v>0</v>
      </c>
      <c r="I112" s="6">
        <v>-0.89999999999999991</v>
      </c>
      <c r="J112" s="6">
        <v>-4.8</v>
      </c>
      <c r="K112" s="6">
        <v>-527.69999999999993</v>
      </c>
      <c r="L112" s="6">
        <v>0</v>
      </c>
    </row>
    <row r="113" spans="2:12" ht="29.85" customHeight="1" thickBot="1">
      <c r="B113" s="5"/>
      <c r="C113" s="5" t="s">
        <v>246</v>
      </c>
      <c r="D113" s="6">
        <v>-93.5</v>
      </c>
      <c r="E113" s="6">
        <v>0</v>
      </c>
      <c r="F113" s="6">
        <v>0</v>
      </c>
      <c r="G113" s="6">
        <v>0</v>
      </c>
      <c r="H113" s="6">
        <v>0</v>
      </c>
      <c r="I113" s="6">
        <v>0</v>
      </c>
      <c r="J113" s="6">
        <v>0</v>
      </c>
      <c r="K113" s="6">
        <v>-93.5</v>
      </c>
      <c r="L113" s="6">
        <v>-226.8</v>
      </c>
    </row>
    <row r="114" spans="2:12" ht="9.6">
      <c r="B114" s="28"/>
      <c r="C114" s="28"/>
      <c r="D114" s="24"/>
      <c r="E114" s="24"/>
      <c r="F114" s="24"/>
      <c r="G114" s="24"/>
      <c r="H114" s="24"/>
      <c r="I114" s="24"/>
      <c r="J114" s="24"/>
      <c r="K114" s="24"/>
      <c r="L114" s="24"/>
    </row>
    <row r="115" spans="2:12" ht="10.5" customHeight="1" thickBot="1">
      <c r="B115" s="88" t="s">
        <v>156</v>
      </c>
      <c r="C115" s="88"/>
      <c r="D115" s="88"/>
      <c r="E115" s="88"/>
      <c r="F115" s="88"/>
      <c r="G115" s="88"/>
      <c r="H115" s="88"/>
      <c r="I115" s="88"/>
      <c r="J115" s="88"/>
      <c r="K115" s="88"/>
      <c r="L115" s="89"/>
    </row>
    <row r="116" spans="2:12" ht="10.199999999999999" thickBot="1">
      <c r="B116" s="5"/>
      <c r="C116" s="5" t="s">
        <v>145</v>
      </c>
      <c r="D116" s="6">
        <v>1618.9</v>
      </c>
      <c r="E116" s="6">
        <v>752</v>
      </c>
      <c r="F116" s="6">
        <v>105</v>
      </c>
      <c r="G116" s="6">
        <v>0</v>
      </c>
      <c r="H116" s="6">
        <v>0</v>
      </c>
      <c r="I116" s="6">
        <v>69.800000000000011</v>
      </c>
      <c r="J116" s="6">
        <v>1810.5</v>
      </c>
      <c r="K116" s="6">
        <v>4356.2000000000007</v>
      </c>
      <c r="L116" s="6">
        <v>0</v>
      </c>
    </row>
    <row r="117" spans="2:12" ht="10.199999999999999" thickBot="1">
      <c r="B117" s="5"/>
      <c r="C117" s="5" t="s">
        <v>146</v>
      </c>
      <c r="D117" s="6">
        <v>-0.6</v>
      </c>
      <c r="E117" s="6">
        <v>-19</v>
      </c>
      <c r="F117" s="6">
        <v>0</v>
      </c>
      <c r="G117" s="6">
        <v>0</v>
      </c>
      <c r="H117" s="6">
        <v>0</v>
      </c>
      <c r="I117" s="6">
        <v>0</v>
      </c>
      <c r="J117" s="6">
        <v>-1682.1</v>
      </c>
      <c r="K117" s="6">
        <v>-1701.6999999999998</v>
      </c>
      <c r="L117" s="6">
        <v>0</v>
      </c>
    </row>
    <row r="118" spans="2:12" ht="10.5" customHeight="1" thickBot="1">
      <c r="B118" s="90" t="s">
        <v>147</v>
      </c>
      <c r="C118" s="91"/>
      <c r="D118" s="6">
        <v>1618.3000000000002</v>
      </c>
      <c r="E118" s="6">
        <v>733</v>
      </c>
      <c r="F118" s="6">
        <v>105</v>
      </c>
      <c r="G118" s="6">
        <v>0</v>
      </c>
      <c r="H118" s="6">
        <v>0</v>
      </c>
      <c r="I118" s="6">
        <v>69.800000000000011</v>
      </c>
      <c r="J118" s="6">
        <v>128.40000000000009</v>
      </c>
      <c r="K118" s="6">
        <v>2654.5000000000009</v>
      </c>
      <c r="L118" s="6">
        <v>0</v>
      </c>
    </row>
    <row r="119" spans="2:12" ht="10.199999999999999" thickBot="1">
      <c r="B119" s="68"/>
      <c r="C119" s="68"/>
      <c r="D119" s="68"/>
      <c r="E119" s="68"/>
      <c r="F119" s="68"/>
      <c r="G119" s="68"/>
      <c r="H119" s="68"/>
      <c r="I119" s="68"/>
      <c r="J119" s="68"/>
      <c r="K119" s="68"/>
      <c r="L119" s="68"/>
    </row>
    <row r="120" spans="2:12" ht="10.5" customHeight="1" thickBot="1">
      <c r="B120" s="90" t="s">
        <v>3</v>
      </c>
      <c r="C120" s="91"/>
      <c r="D120" s="6">
        <v>769</v>
      </c>
      <c r="E120" s="6">
        <v>289.40000000000003</v>
      </c>
      <c r="F120" s="6">
        <v>36.1</v>
      </c>
      <c r="G120" s="6">
        <v>0</v>
      </c>
      <c r="H120" s="6">
        <v>0</v>
      </c>
      <c r="I120" s="6">
        <v>35.099999999999994</v>
      </c>
      <c r="J120" s="6">
        <v>-1.2000000000000028</v>
      </c>
      <c r="K120" s="6">
        <v>1128.3999999999999</v>
      </c>
      <c r="L120" s="6">
        <v>0</v>
      </c>
    </row>
    <row r="121" spans="2:12" ht="19.8" thickBot="1">
      <c r="B121" s="5"/>
      <c r="C121" s="5" t="s">
        <v>148</v>
      </c>
      <c r="D121" s="69">
        <v>0.47519001421244511</v>
      </c>
      <c r="E121" s="69">
        <v>0.39481582537517057</v>
      </c>
      <c r="F121" s="69">
        <v>0.34380952380952384</v>
      </c>
      <c r="G121" s="69" t="s">
        <v>249</v>
      </c>
      <c r="H121" s="69">
        <v>0</v>
      </c>
      <c r="I121" s="69">
        <v>0.50286532951289387</v>
      </c>
      <c r="J121" s="69">
        <v>-9.3457943925233794E-3</v>
      </c>
      <c r="K121" s="69">
        <v>0.42508947071011471</v>
      </c>
      <c r="L121" s="69" t="s">
        <v>249</v>
      </c>
    </row>
    <row r="122" spans="2:12" ht="10.5" hidden="1" customHeight="1">
      <c r="B122" s="80" t="s">
        <v>4</v>
      </c>
      <c r="C122" s="80"/>
      <c r="D122" s="22">
        <v>-506.89999999999992</v>
      </c>
      <c r="E122" s="22">
        <v>-48.6</v>
      </c>
      <c r="F122" s="22">
        <v>0</v>
      </c>
      <c r="G122" s="22">
        <v>0</v>
      </c>
      <c r="H122" s="22">
        <v>0</v>
      </c>
      <c r="I122" s="22">
        <v>0</v>
      </c>
      <c r="J122" s="22">
        <v>0</v>
      </c>
      <c r="K122" s="22">
        <v>-555.49999999999989</v>
      </c>
      <c r="L122" s="22">
        <v>0</v>
      </c>
    </row>
    <row r="123" spans="2:12" ht="10.5" hidden="1" customHeight="1">
      <c r="B123" s="80" t="s">
        <v>5</v>
      </c>
      <c r="C123" s="80"/>
      <c r="D123" s="22">
        <v>-268.3</v>
      </c>
      <c r="E123" s="22">
        <v>-208.70000000000002</v>
      </c>
      <c r="F123" s="22">
        <v>-39.799999999999997</v>
      </c>
      <c r="G123" s="22">
        <v>0</v>
      </c>
      <c r="H123" s="22">
        <v>0</v>
      </c>
      <c r="I123" s="22">
        <v>-25.5</v>
      </c>
      <c r="J123" s="22">
        <v>-9.1</v>
      </c>
      <c r="K123" s="22">
        <v>-551.4</v>
      </c>
      <c r="L123" s="22">
        <v>0</v>
      </c>
    </row>
    <row r="124" spans="2:12" ht="10.199999999999999" thickBot="1">
      <c r="B124" s="81" t="s">
        <v>149</v>
      </c>
      <c r="C124" s="82"/>
      <c r="D124" s="7">
        <v>-6.1999999999999318</v>
      </c>
      <c r="E124" s="7">
        <v>32.100000000000023</v>
      </c>
      <c r="F124" s="7">
        <v>-3.6999999999999957</v>
      </c>
      <c r="G124" s="7">
        <v>0</v>
      </c>
      <c r="H124" s="7">
        <v>0</v>
      </c>
      <c r="I124" s="7">
        <v>9.5999999999999943</v>
      </c>
      <c r="J124" s="7">
        <v>-10.300000000000002</v>
      </c>
      <c r="K124" s="7">
        <v>21.5</v>
      </c>
      <c r="L124" s="7">
        <v>0</v>
      </c>
    </row>
    <row r="125" spans="2:12" ht="9.6">
      <c r="B125" s="68"/>
      <c r="C125" s="68"/>
      <c r="D125" s="68"/>
      <c r="E125" s="68"/>
      <c r="F125" s="68"/>
      <c r="G125" s="68"/>
      <c r="H125" s="68"/>
      <c r="I125" s="68"/>
      <c r="J125" s="68"/>
      <c r="K125" s="68"/>
      <c r="L125" s="68"/>
    </row>
    <row r="126" spans="2:12" ht="10.5" customHeight="1" thickBot="1">
      <c r="B126" s="81" t="s">
        <v>151</v>
      </c>
      <c r="C126" s="82"/>
      <c r="D126" s="83">
        <v>44227</v>
      </c>
      <c r="E126" s="84"/>
      <c r="F126" s="84"/>
      <c r="G126" s="84"/>
      <c r="H126" s="84"/>
      <c r="I126" s="84"/>
      <c r="J126" s="84"/>
      <c r="K126" s="84"/>
      <c r="L126" s="85"/>
    </row>
    <row r="127" spans="2:12" ht="22.35" customHeight="1" thickBot="1">
      <c r="B127" s="5"/>
      <c r="C127" s="5" t="s">
        <v>152</v>
      </c>
      <c r="D127" s="6">
        <v>1257.7000000000003</v>
      </c>
      <c r="E127" s="6">
        <v>280</v>
      </c>
      <c r="F127" s="6">
        <v>16.100000000000001</v>
      </c>
      <c r="G127" s="6">
        <v>0</v>
      </c>
      <c r="H127" s="6">
        <v>0</v>
      </c>
      <c r="I127" s="6">
        <v>9.6</v>
      </c>
      <c r="J127" s="6">
        <v>194.8</v>
      </c>
      <c r="K127" s="6">
        <v>1758.2</v>
      </c>
      <c r="L127" s="6">
        <v>0</v>
      </c>
    </row>
    <row r="128" spans="2:12" ht="10.199999999999999" thickBot="1">
      <c r="B128" s="5"/>
      <c r="C128" s="5" t="s">
        <v>153</v>
      </c>
      <c r="D128" s="6">
        <v>24.4</v>
      </c>
      <c r="E128" s="6">
        <v>25.700000000000003</v>
      </c>
      <c r="F128" s="6">
        <v>3.5</v>
      </c>
      <c r="G128" s="6">
        <v>0</v>
      </c>
      <c r="H128" s="6">
        <v>0</v>
      </c>
      <c r="I128" s="6">
        <v>0</v>
      </c>
      <c r="J128" s="6">
        <v>2</v>
      </c>
      <c r="K128" s="6">
        <v>55.6</v>
      </c>
      <c r="L128" s="6">
        <v>0</v>
      </c>
    </row>
    <row r="129" spans="2:12" ht="10.199999999999999" thickBot="1">
      <c r="B129" s="5"/>
      <c r="C129" s="5" t="s">
        <v>53</v>
      </c>
      <c r="D129" s="6">
        <v>371.6</v>
      </c>
      <c r="E129" s="6">
        <v>194.6</v>
      </c>
      <c r="F129" s="6">
        <v>29</v>
      </c>
      <c r="G129" s="6">
        <v>0</v>
      </c>
      <c r="H129" s="6">
        <v>0</v>
      </c>
      <c r="I129" s="6">
        <v>9.2000000000000011</v>
      </c>
      <c r="J129" s="6">
        <v>990.1</v>
      </c>
      <c r="K129" s="6">
        <v>1594.5</v>
      </c>
      <c r="L129" s="6">
        <v>0</v>
      </c>
    </row>
    <row r="130" spans="2:12" ht="10.199999999999999" thickBot="1">
      <c r="B130" s="5"/>
      <c r="C130" s="5" t="s">
        <v>154</v>
      </c>
      <c r="D130" s="6">
        <v>604.4</v>
      </c>
      <c r="E130" s="6">
        <v>180.8</v>
      </c>
      <c r="F130" s="6">
        <v>15.3</v>
      </c>
      <c r="G130" s="6">
        <v>0</v>
      </c>
      <c r="H130" s="6">
        <v>0</v>
      </c>
      <c r="I130" s="6">
        <v>5.7</v>
      </c>
      <c r="J130" s="6">
        <v>193.3</v>
      </c>
      <c r="K130" s="6">
        <v>999.5</v>
      </c>
      <c r="L130" s="6">
        <v>0</v>
      </c>
    </row>
    <row r="131" spans="2:12" ht="10.5" customHeight="1" thickBot="1">
      <c r="B131" s="86" t="s">
        <v>159</v>
      </c>
      <c r="C131" s="87"/>
      <c r="D131" s="6"/>
      <c r="E131" s="6"/>
      <c r="F131" s="6"/>
      <c r="G131" s="6"/>
      <c r="H131" s="6"/>
      <c r="I131" s="6"/>
      <c r="J131" s="6"/>
      <c r="K131" s="6"/>
      <c r="L131" s="6"/>
    </row>
    <row r="132" spans="2:12" ht="10.199999999999999" thickBot="1">
      <c r="B132" s="5"/>
      <c r="C132" s="5" t="s">
        <v>85</v>
      </c>
      <c r="D132" s="6">
        <v>-218.2</v>
      </c>
      <c r="E132" s="6">
        <v>-30.099999999999998</v>
      </c>
      <c r="F132" s="6">
        <v>-1</v>
      </c>
      <c r="G132" s="6">
        <v>0</v>
      </c>
      <c r="H132" s="6">
        <v>0</v>
      </c>
      <c r="I132" s="6">
        <v>-0.89999999999999991</v>
      </c>
      <c r="J132" s="6">
        <v>-4.8</v>
      </c>
      <c r="K132" s="6">
        <v>-255</v>
      </c>
      <c r="L132" s="6">
        <v>0</v>
      </c>
    </row>
    <row r="133" spans="2:12" ht="29.85" customHeight="1" thickBot="1">
      <c r="B133" s="5"/>
      <c r="C133" s="5" t="s">
        <v>246</v>
      </c>
      <c r="D133" s="6">
        <v>-33.799999999999997</v>
      </c>
      <c r="E133" s="6">
        <v>0</v>
      </c>
      <c r="F133" s="6">
        <v>0</v>
      </c>
      <c r="G133" s="6">
        <v>0</v>
      </c>
      <c r="H133" s="6">
        <v>0</v>
      </c>
      <c r="I133" s="6">
        <v>0</v>
      </c>
      <c r="J133" s="6">
        <v>0</v>
      </c>
      <c r="K133" s="6">
        <v>-33.799999999999997</v>
      </c>
      <c r="L133" s="6">
        <v>0</v>
      </c>
    </row>
    <row r="134" spans="2:12" ht="9.6">
      <c r="B134" s="28"/>
      <c r="C134" s="28"/>
      <c r="D134" s="24"/>
      <c r="E134" s="24"/>
      <c r="F134" s="24"/>
      <c r="G134" s="24"/>
      <c r="H134" s="24"/>
      <c r="I134" s="24"/>
      <c r="J134" s="24"/>
      <c r="K134" s="24"/>
      <c r="L134" s="24"/>
    </row>
    <row r="135" spans="2:12" ht="10.5" customHeight="1" thickBot="1">
      <c r="B135" s="88" t="s">
        <v>157</v>
      </c>
      <c r="C135" s="88"/>
      <c r="D135" s="88"/>
      <c r="E135" s="88"/>
      <c r="F135" s="88"/>
      <c r="G135" s="88"/>
      <c r="H135" s="88"/>
      <c r="I135" s="88"/>
      <c r="J135" s="88"/>
      <c r="K135" s="88"/>
      <c r="L135" s="89"/>
    </row>
    <row r="136" spans="2:12" ht="10.199999999999999" thickBot="1">
      <c r="B136" s="5"/>
      <c r="C136" s="5" t="s">
        <v>145</v>
      </c>
      <c r="D136" s="6">
        <v>915.59999999999991</v>
      </c>
      <c r="E136" s="6">
        <v>841.5</v>
      </c>
      <c r="F136" s="6">
        <v>101.1</v>
      </c>
      <c r="G136" s="6">
        <v>0</v>
      </c>
      <c r="H136" s="6">
        <v>0</v>
      </c>
      <c r="I136" s="6">
        <v>0</v>
      </c>
      <c r="J136" s="6">
        <v>0</v>
      </c>
      <c r="K136" s="6">
        <v>1858.1999999999998</v>
      </c>
      <c r="L136" s="6">
        <v>0</v>
      </c>
    </row>
    <row r="137" spans="2:12" ht="10.199999999999999" thickBot="1">
      <c r="B137" s="5"/>
      <c r="C137" s="5" t="s">
        <v>146</v>
      </c>
      <c r="D137" s="6">
        <v>-5.2</v>
      </c>
      <c r="E137" s="6">
        <v>0</v>
      </c>
      <c r="F137" s="6">
        <v>0</v>
      </c>
      <c r="G137" s="6">
        <v>0</v>
      </c>
      <c r="H137" s="6">
        <v>0</v>
      </c>
      <c r="I137" s="6">
        <v>0</v>
      </c>
      <c r="J137" s="6">
        <v>0</v>
      </c>
      <c r="K137" s="6">
        <v>-5.2</v>
      </c>
      <c r="L137" s="6">
        <v>0</v>
      </c>
    </row>
    <row r="138" spans="2:12" ht="10.5" customHeight="1" thickBot="1">
      <c r="B138" s="90" t="s">
        <v>147</v>
      </c>
      <c r="C138" s="91"/>
      <c r="D138" s="6">
        <v>910.39999999999986</v>
      </c>
      <c r="E138" s="6">
        <v>841.5</v>
      </c>
      <c r="F138" s="6">
        <v>101.1</v>
      </c>
      <c r="G138" s="6">
        <v>0</v>
      </c>
      <c r="H138" s="6">
        <v>0</v>
      </c>
      <c r="I138" s="6">
        <v>0</v>
      </c>
      <c r="J138" s="6">
        <v>0</v>
      </c>
      <c r="K138" s="6">
        <v>1852.9999999999998</v>
      </c>
      <c r="L138" s="6">
        <v>0</v>
      </c>
    </row>
    <row r="139" spans="2:12" ht="10.199999999999999" thickBot="1">
      <c r="B139" s="68"/>
      <c r="C139" s="68"/>
      <c r="D139" s="68"/>
      <c r="E139" s="68"/>
      <c r="F139" s="68"/>
      <c r="G139" s="68"/>
      <c r="H139" s="68"/>
      <c r="I139" s="68"/>
      <c r="J139" s="68"/>
      <c r="K139" s="68"/>
      <c r="L139" s="68"/>
    </row>
    <row r="140" spans="2:12" ht="10.5" customHeight="1" thickBot="1">
      <c r="B140" s="90" t="s">
        <v>3</v>
      </c>
      <c r="C140" s="91"/>
      <c r="D140" s="6">
        <v>470.09999999999997</v>
      </c>
      <c r="E140" s="6">
        <v>383.7</v>
      </c>
      <c r="F140" s="6">
        <v>40.299999999999997</v>
      </c>
      <c r="G140" s="6">
        <v>0</v>
      </c>
      <c r="H140" s="6">
        <v>0</v>
      </c>
      <c r="I140" s="6">
        <v>0</v>
      </c>
      <c r="J140" s="6">
        <v>0</v>
      </c>
      <c r="K140" s="6">
        <v>894.09999999999991</v>
      </c>
      <c r="L140" s="6">
        <v>0</v>
      </c>
    </row>
    <row r="141" spans="2:12" ht="19.8" thickBot="1">
      <c r="B141" s="5"/>
      <c r="C141" s="5" t="s">
        <v>148</v>
      </c>
      <c r="D141" s="69">
        <v>0.51636643233743418</v>
      </c>
      <c r="E141" s="69">
        <v>0.45597147950089123</v>
      </c>
      <c r="F141" s="69">
        <v>0.39861523244312563</v>
      </c>
      <c r="G141" s="69" t="s">
        <v>249</v>
      </c>
      <c r="H141" s="69">
        <v>0</v>
      </c>
      <c r="I141" s="69" t="s">
        <v>249</v>
      </c>
      <c r="J141" s="69" t="s">
        <v>249</v>
      </c>
      <c r="K141" s="69">
        <v>0.48251484079870482</v>
      </c>
      <c r="L141" s="69" t="s">
        <v>249</v>
      </c>
    </row>
    <row r="142" spans="2:12" ht="10.5" hidden="1" customHeight="1">
      <c r="B142" s="80" t="s">
        <v>4</v>
      </c>
      <c r="C142" s="80"/>
      <c r="D142" s="22">
        <v>-509</v>
      </c>
      <c r="E142" s="22">
        <v>0</v>
      </c>
      <c r="F142" s="22">
        <v>0</v>
      </c>
      <c r="G142" s="22">
        <v>0</v>
      </c>
      <c r="H142" s="22">
        <v>0</v>
      </c>
      <c r="I142" s="22">
        <v>0</v>
      </c>
      <c r="J142" s="22">
        <v>0</v>
      </c>
      <c r="K142" s="22">
        <v>-509</v>
      </c>
      <c r="L142" s="22">
        <v>0</v>
      </c>
    </row>
    <row r="143" spans="2:12" ht="10.5" hidden="1" customHeight="1">
      <c r="B143" s="80" t="s">
        <v>5</v>
      </c>
      <c r="C143" s="80"/>
      <c r="D143" s="22">
        <v>-194.5</v>
      </c>
      <c r="E143" s="22">
        <v>-252.6</v>
      </c>
      <c r="F143" s="22">
        <v>-33.6</v>
      </c>
      <c r="G143" s="22">
        <v>0</v>
      </c>
      <c r="H143" s="22">
        <v>0</v>
      </c>
      <c r="I143" s="22">
        <v>0</v>
      </c>
      <c r="J143" s="22">
        <v>0</v>
      </c>
      <c r="K143" s="22">
        <v>-480.70000000000005</v>
      </c>
      <c r="L143" s="22">
        <v>0</v>
      </c>
    </row>
    <row r="144" spans="2:12" ht="10.199999999999999" thickBot="1">
      <c r="B144" s="81" t="s">
        <v>149</v>
      </c>
      <c r="C144" s="82"/>
      <c r="D144" s="7">
        <v>-233.40000000000003</v>
      </c>
      <c r="E144" s="7">
        <v>131.1</v>
      </c>
      <c r="F144" s="7">
        <v>6.6999999999999957</v>
      </c>
      <c r="G144" s="7">
        <v>0</v>
      </c>
      <c r="H144" s="7">
        <v>0</v>
      </c>
      <c r="I144" s="7">
        <v>0</v>
      </c>
      <c r="J144" s="7">
        <v>0</v>
      </c>
      <c r="K144" s="7">
        <v>-95.600000000000136</v>
      </c>
      <c r="L144" s="7">
        <v>0</v>
      </c>
    </row>
    <row r="145" spans="2:12" ht="9.6">
      <c r="B145" s="68"/>
      <c r="C145" s="68"/>
      <c r="D145" s="68"/>
      <c r="E145" s="68"/>
      <c r="F145" s="68"/>
      <c r="G145" s="68"/>
      <c r="H145" s="68"/>
      <c r="I145" s="68"/>
      <c r="J145" s="68"/>
      <c r="K145" s="68"/>
      <c r="L145" s="68"/>
    </row>
    <row r="146" spans="2:12" ht="10.5" customHeight="1" thickBot="1">
      <c r="B146" s="81" t="s">
        <v>151</v>
      </c>
      <c r="C146" s="82"/>
      <c r="D146" s="83">
        <v>44227</v>
      </c>
      <c r="E146" s="84"/>
      <c r="F146" s="84"/>
      <c r="G146" s="84"/>
      <c r="H146" s="84"/>
      <c r="I146" s="84"/>
      <c r="J146" s="84"/>
      <c r="K146" s="84"/>
      <c r="L146" s="85"/>
    </row>
    <row r="147" spans="2:12" ht="22.35" customHeight="1" thickBot="1">
      <c r="B147" s="5"/>
      <c r="C147" s="5" t="s">
        <v>152</v>
      </c>
      <c r="D147" s="6">
        <v>947.4</v>
      </c>
      <c r="E147" s="6">
        <v>216.5</v>
      </c>
      <c r="F147" s="6">
        <v>14.2</v>
      </c>
      <c r="G147" s="6">
        <v>0</v>
      </c>
      <c r="H147" s="6">
        <v>0</v>
      </c>
      <c r="I147" s="6">
        <v>0</v>
      </c>
      <c r="J147" s="6">
        <v>0</v>
      </c>
      <c r="K147" s="6">
        <v>1178.1000000000001</v>
      </c>
      <c r="L147" s="6">
        <v>0</v>
      </c>
    </row>
    <row r="148" spans="2:12" ht="10.199999999999999" thickBot="1">
      <c r="B148" s="5"/>
      <c r="C148" s="5" t="s">
        <v>153</v>
      </c>
      <c r="D148" s="6">
        <v>5.4</v>
      </c>
      <c r="E148" s="6">
        <v>27.2</v>
      </c>
      <c r="F148" s="6">
        <v>2.8</v>
      </c>
      <c r="G148" s="6">
        <v>0</v>
      </c>
      <c r="H148" s="6">
        <v>0</v>
      </c>
      <c r="I148" s="6">
        <v>0</v>
      </c>
      <c r="J148" s="6">
        <v>0</v>
      </c>
      <c r="K148" s="6">
        <v>35.4</v>
      </c>
      <c r="L148" s="6">
        <v>0</v>
      </c>
    </row>
    <row r="149" spans="2:12" ht="10.199999999999999" thickBot="1">
      <c r="B149" s="5"/>
      <c r="C149" s="5" t="s">
        <v>53</v>
      </c>
      <c r="D149" s="6">
        <v>293.5</v>
      </c>
      <c r="E149" s="6">
        <v>159</v>
      </c>
      <c r="F149" s="6">
        <v>29</v>
      </c>
      <c r="G149" s="6">
        <v>0</v>
      </c>
      <c r="H149" s="6">
        <v>0</v>
      </c>
      <c r="I149" s="6">
        <v>0</v>
      </c>
      <c r="J149" s="6">
        <v>0</v>
      </c>
      <c r="K149" s="6">
        <v>481.5</v>
      </c>
      <c r="L149" s="6">
        <v>0</v>
      </c>
    </row>
    <row r="150" spans="2:12" ht="10.199999999999999" thickBot="1">
      <c r="B150" s="5"/>
      <c r="C150" s="5" t="s">
        <v>154</v>
      </c>
      <c r="D150" s="6">
        <v>269.59999999999997</v>
      </c>
      <c r="E150" s="6">
        <v>168.3</v>
      </c>
      <c r="F150" s="6">
        <v>13.5</v>
      </c>
      <c r="G150" s="6">
        <v>0</v>
      </c>
      <c r="H150" s="6">
        <v>0</v>
      </c>
      <c r="I150" s="6">
        <v>0</v>
      </c>
      <c r="J150" s="6">
        <v>0</v>
      </c>
      <c r="K150" s="6">
        <v>451.4</v>
      </c>
      <c r="L150" s="6">
        <v>0</v>
      </c>
    </row>
    <row r="151" spans="2:12" ht="10.5" customHeight="1" thickBot="1">
      <c r="B151" s="86" t="s">
        <v>159</v>
      </c>
      <c r="C151" s="87"/>
      <c r="D151" s="6"/>
      <c r="E151" s="6"/>
      <c r="F151" s="6"/>
      <c r="G151" s="6"/>
      <c r="H151" s="6"/>
      <c r="I151" s="6"/>
      <c r="J151" s="6"/>
      <c r="K151" s="6"/>
      <c r="L151" s="6"/>
    </row>
    <row r="152" spans="2:12" ht="10.199999999999999" thickBot="1">
      <c r="B152" s="5"/>
      <c r="C152" s="5" t="s">
        <v>85</v>
      </c>
      <c r="D152" s="6">
        <v>-219.5</v>
      </c>
      <c r="E152" s="6">
        <v>-8.1999999999999993</v>
      </c>
      <c r="F152" s="6">
        <v>-1</v>
      </c>
      <c r="G152" s="6">
        <v>0</v>
      </c>
      <c r="H152" s="6">
        <v>0</v>
      </c>
      <c r="I152" s="6">
        <v>0</v>
      </c>
      <c r="J152" s="6">
        <v>0</v>
      </c>
      <c r="K152" s="6">
        <v>-228.7</v>
      </c>
      <c r="L152" s="6">
        <v>0</v>
      </c>
    </row>
    <row r="153" spans="2:12" ht="29.85" customHeight="1" thickBot="1">
      <c r="B153" s="5"/>
      <c r="C153" s="5" t="s">
        <v>246</v>
      </c>
      <c r="D153" s="6">
        <v>-18.2</v>
      </c>
      <c r="E153" s="6">
        <v>0</v>
      </c>
      <c r="F153" s="6">
        <v>0</v>
      </c>
      <c r="G153" s="6">
        <v>0</v>
      </c>
      <c r="H153" s="6">
        <v>0</v>
      </c>
      <c r="I153" s="6">
        <v>0</v>
      </c>
      <c r="J153" s="6">
        <v>0</v>
      </c>
      <c r="K153" s="6">
        <v>-18.2</v>
      </c>
      <c r="L153" s="6">
        <v>0</v>
      </c>
    </row>
    <row r="154" spans="2:12" ht="9.6">
      <c r="B154" s="28"/>
      <c r="C154" s="28"/>
      <c r="D154" s="24"/>
      <c r="E154" s="24"/>
      <c r="F154" s="24"/>
      <c r="G154" s="24"/>
      <c r="H154" s="24"/>
      <c r="I154" s="24"/>
      <c r="J154" s="24"/>
      <c r="K154" s="24"/>
      <c r="L154" s="24"/>
    </row>
    <row r="155" spans="2:12" ht="10.5" customHeight="1" thickBot="1">
      <c r="B155" s="88" t="s">
        <v>158</v>
      </c>
      <c r="C155" s="88"/>
      <c r="D155" s="88"/>
      <c r="E155" s="88"/>
      <c r="F155" s="88"/>
      <c r="G155" s="88"/>
      <c r="H155" s="88"/>
      <c r="I155" s="88"/>
      <c r="J155" s="88"/>
      <c r="K155" s="88"/>
      <c r="L155" s="89"/>
    </row>
    <row r="156" spans="2:12" ht="10.199999999999999" thickBot="1">
      <c r="B156" s="5"/>
      <c r="C156" s="5" t="s">
        <v>145</v>
      </c>
      <c r="D156" s="6">
        <v>99.7</v>
      </c>
      <c r="E156" s="6">
        <v>445.2</v>
      </c>
      <c r="F156" s="6">
        <v>33.9</v>
      </c>
      <c r="G156" s="6">
        <v>0</v>
      </c>
      <c r="H156" s="6">
        <v>0</v>
      </c>
      <c r="I156" s="6">
        <v>0</v>
      </c>
      <c r="J156" s="6">
        <v>0</v>
      </c>
      <c r="K156" s="6">
        <v>578.79999999999995</v>
      </c>
      <c r="L156" s="6">
        <v>391.7</v>
      </c>
    </row>
    <row r="157" spans="2:12" ht="10.199999999999999" thickBot="1">
      <c r="B157" s="5"/>
      <c r="C157" s="5" t="s">
        <v>146</v>
      </c>
      <c r="D157" s="6">
        <v>-0.1</v>
      </c>
      <c r="E157" s="6">
        <v>0</v>
      </c>
      <c r="F157" s="6">
        <v>0</v>
      </c>
      <c r="G157" s="6">
        <v>0</v>
      </c>
      <c r="H157" s="6">
        <v>0</v>
      </c>
      <c r="I157" s="6">
        <v>0</v>
      </c>
      <c r="J157" s="6">
        <v>0</v>
      </c>
      <c r="K157" s="6">
        <v>-0.1</v>
      </c>
      <c r="L157" s="6">
        <v>-74.7</v>
      </c>
    </row>
    <row r="158" spans="2:12" ht="10.5" customHeight="1" thickBot="1">
      <c r="B158" s="90" t="s">
        <v>147</v>
      </c>
      <c r="C158" s="91"/>
      <c r="D158" s="6">
        <v>99.600000000000009</v>
      </c>
      <c r="E158" s="6">
        <v>445.2</v>
      </c>
      <c r="F158" s="6">
        <v>33.9</v>
      </c>
      <c r="G158" s="6">
        <v>0</v>
      </c>
      <c r="H158" s="6">
        <v>0</v>
      </c>
      <c r="I158" s="6">
        <v>0</v>
      </c>
      <c r="J158" s="6">
        <v>0</v>
      </c>
      <c r="K158" s="6">
        <v>578.69999999999993</v>
      </c>
      <c r="L158" s="6">
        <v>317</v>
      </c>
    </row>
    <row r="159" spans="2:12" ht="10.199999999999999" thickBot="1">
      <c r="B159" s="68"/>
      <c r="C159" s="68"/>
      <c r="D159" s="68"/>
      <c r="E159" s="68"/>
      <c r="F159" s="68"/>
      <c r="G159" s="68"/>
      <c r="H159" s="68"/>
      <c r="I159" s="68"/>
      <c r="J159" s="68"/>
      <c r="K159" s="68"/>
      <c r="L159" s="68"/>
    </row>
    <row r="160" spans="2:12" ht="10.5" customHeight="1" thickBot="1">
      <c r="B160" s="90" t="s">
        <v>3</v>
      </c>
      <c r="C160" s="91"/>
      <c r="D160" s="6">
        <v>55</v>
      </c>
      <c r="E160" s="6">
        <v>202.5</v>
      </c>
      <c r="F160" s="6">
        <v>12.9</v>
      </c>
      <c r="G160" s="6">
        <v>0</v>
      </c>
      <c r="H160" s="6">
        <v>0</v>
      </c>
      <c r="I160" s="6">
        <v>0</v>
      </c>
      <c r="J160" s="6">
        <v>0</v>
      </c>
      <c r="K160" s="6">
        <v>270.39999999999998</v>
      </c>
      <c r="L160" s="6">
        <v>153.10000000000002</v>
      </c>
    </row>
    <row r="161" spans="2:12" ht="19.8" thickBot="1">
      <c r="B161" s="5"/>
      <c r="C161" s="5" t="s">
        <v>148</v>
      </c>
      <c r="D161" s="69">
        <v>0.55220883534136544</v>
      </c>
      <c r="E161" s="69">
        <v>0.45485175202156336</v>
      </c>
      <c r="F161" s="69">
        <v>0.38053097345132747</v>
      </c>
      <c r="G161" s="69" t="s">
        <v>249</v>
      </c>
      <c r="H161" s="69">
        <v>0</v>
      </c>
      <c r="I161" s="69" t="s">
        <v>249</v>
      </c>
      <c r="J161" s="69" t="s">
        <v>249</v>
      </c>
      <c r="K161" s="69">
        <v>0.46725419042681876</v>
      </c>
      <c r="L161" s="69">
        <v>0.48296529968454266</v>
      </c>
    </row>
    <row r="162" spans="2:12" ht="10.5" hidden="1" customHeight="1">
      <c r="B162" s="80" t="s">
        <v>4</v>
      </c>
      <c r="C162" s="80"/>
      <c r="D162" s="22">
        <v>-91.300000000000011</v>
      </c>
      <c r="E162" s="22">
        <v>0</v>
      </c>
      <c r="F162" s="22">
        <v>0</v>
      </c>
      <c r="G162" s="22">
        <v>0</v>
      </c>
      <c r="H162" s="22">
        <v>0</v>
      </c>
      <c r="I162" s="22">
        <v>0</v>
      </c>
      <c r="J162" s="22">
        <v>0</v>
      </c>
      <c r="K162" s="22">
        <v>-91.300000000000011</v>
      </c>
      <c r="L162" s="22">
        <v>-158.19999999999999</v>
      </c>
    </row>
    <row r="163" spans="2:12" ht="10.5" hidden="1" customHeight="1">
      <c r="B163" s="80" t="s">
        <v>5</v>
      </c>
      <c r="C163" s="80"/>
      <c r="D163" s="22">
        <v>-23.400000000000002</v>
      </c>
      <c r="E163" s="22">
        <v>-181.2</v>
      </c>
      <c r="F163" s="22">
        <v>-10.4</v>
      </c>
      <c r="G163" s="22">
        <v>0</v>
      </c>
      <c r="H163" s="22">
        <v>0</v>
      </c>
      <c r="I163" s="22">
        <v>0</v>
      </c>
      <c r="J163" s="22">
        <v>0</v>
      </c>
      <c r="K163" s="22">
        <v>-215</v>
      </c>
      <c r="L163" s="22">
        <v>-37.6</v>
      </c>
    </row>
    <row r="164" spans="2:12" ht="10.199999999999999" thickBot="1">
      <c r="B164" s="81" t="s">
        <v>149</v>
      </c>
      <c r="C164" s="82"/>
      <c r="D164" s="7">
        <v>-59.700000000000017</v>
      </c>
      <c r="E164" s="7">
        <v>21.300000000000011</v>
      </c>
      <c r="F164" s="7">
        <v>2.5</v>
      </c>
      <c r="G164" s="7">
        <v>0</v>
      </c>
      <c r="H164" s="7">
        <v>0</v>
      </c>
      <c r="I164" s="7">
        <v>0</v>
      </c>
      <c r="J164" s="7">
        <v>0</v>
      </c>
      <c r="K164" s="7">
        <v>-35.900000000000034</v>
      </c>
      <c r="L164" s="7">
        <v>-42.69999999999996</v>
      </c>
    </row>
    <row r="165" spans="2:12" ht="9.6">
      <c r="B165" s="68"/>
      <c r="C165" s="68"/>
      <c r="D165" s="68"/>
      <c r="E165" s="68"/>
      <c r="F165" s="68"/>
      <c r="G165" s="68"/>
      <c r="H165" s="68"/>
      <c r="I165" s="68"/>
      <c r="J165" s="68"/>
      <c r="K165" s="68"/>
      <c r="L165" s="68"/>
    </row>
    <row r="166" spans="2:12" ht="10.5" customHeight="1" thickBot="1">
      <c r="B166" s="81" t="s">
        <v>151</v>
      </c>
      <c r="C166" s="82"/>
      <c r="D166" s="83">
        <v>44227</v>
      </c>
      <c r="E166" s="84"/>
      <c r="F166" s="84"/>
      <c r="G166" s="84"/>
      <c r="H166" s="84"/>
      <c r="I166" s="84"/>
      <c r="J166" s="84"/>
      <c r="K166" s="84"/>
      <c r="L166" s="85"/>
    </row>
    <row r="167" spans="2:12" ht="22.35" customHeight="1" thickBot="1">
      <c r="B167" s="5"/>
      <c r="C167" s="5" t="s">
        <v>152</v>
      </c>
      <c r="D167" s="6">
        <v>156.9</v>
      </c>
      <c r="E167" s="6">
        <v>110.4</v>
      </c>
      <c r="F167" s="6">
        <v>4.9000000000000004</v>
      </c>
      <c r="G167" s="6">
        <v>0</v>
      </c>
      <c r="H167" s="6">
        <v>0</v>
      </c>
      <c r="I167" s="6">
        <v>0</v>
      </c>
      <c r="J167" s="6">
        <v>0</v>
      </c>
      <c r="K167" s="6">
        <v>272.2</v>
      </c>
      <c r="L167" s="6">
        <v>0</v>
      </c>
    </row>
    <row r="168" spans="2:12" ht="10.199999999999999" thickBot="1">
      <c r="B168" s="5"/>
      <c r="C168" s="5" t="s">
        <v>153</v>
      </c>
      <c r="D168" s="6">
        <v>0</v>
      </c>
      <c r="E168" s="6">
        <v>12</v>
      </c>
      <c r="F168" s="6">
        <v>0.7</v>
      </c>
      <c r="G168" s="6">
        <v>0</v>
      </c>
      <c r="H168" s="6">
        <v>0</v>
      </c>
      <c r="I168" s="6">
        <v>0</v>
      </c>
      <c r="J168" s="6">
        <v>0</v>
      </c>
      <c r="K168" s="6">
        <v>12.7</v>
      </c>
      <c r="L168" s="6">
        <v>0</v>
      </c>
    </row>
    <row r="169" spans="2:12" ht="10.199999999999999" thickBot="1">
      <c r="B169" s="5"/>
      <c r="C169" s="5" t="s">
        <v>53</v>
      </c>
      <c r="D169" s="6">
        <v>33</v>
      </c>
      <c r="E169" s="6">
        <v>118</v>
      </c>
      <c r="F169" s="6">
        <v>16</v>
      </c>
      <c r="G169" s="6">
        <v>0</v>
      </c>
      <c r="H169" s="6">
        <v>0</v>
      </c>
      <c r="I169" s="6">
        <v>0</v>
      </c>
      <c r="J169" s="6">
        <v>0</v>
      </c>
      <c r="K169" s="6">
        <v>167</v>
      </c>
      <c r="L169" s="6">
        <v>0</v>
      </c>
    </row>
    <row r="170" spans="2:12" ht="10.199999999999999" thickBot="1">
      <c r="B170" s="5"/>
      <c r="C170" s="5" t="s">
        <v>154</v>
      </c>
      <c r="D170" s="6">
        <v>4.0999999999999996</v>
      </c>
      <c r="E170" s="6">
        <v>86.5</v>
      </c>
      <c r="F170" s="6">
        <v>4.7</v>
      </c>
      <c r="G170" s="6">
        <v>0</v>
      </c>
      <c r="H170" s="6">
        <v>0</v>
      </c>
      <c r="I170" s="6">
        <v>0</v>
      </c>
      <c r="J170" s="6">
        <v>0</v>
      </c>
      <c r="K170" s="6">
        <v>95.3</v>
      </c>
      <c r="L170" s="6">
        <v>0</v>
      </c>
    </row>
    <row r="171" spans="2:12" ht="10.5" customHeight="1" thickBot="1">
      <c r="B171" s="86" t="s">
        <v>159</v>
      </c>
      <c r="C171" s="87"/>
      <c r="D171" s="6"/>
      <c r="E171" s="6"/>
      <c r="F171" s="6"/>
      <c r="G171" s="6"/>
      <c r="H171" s="6"/>
      <c r="I171" s="6"/>
      <c r="J171" s="6"/>
      <c r="K171" s="6"/>
      <c r="L171" s="6"/>
    </row>
    <row r="172" spans="2:12" ht="10.199999999999999" thickBot="1">
      <c r="B172" s="5"/>
      <c r="C172" s="5" t="s">
        <v>85</v>
      </c>
      <c r="D172" s="6">
        <v>-39.1</v>
      </c>
      <c r="E172" s="6">
        <v>-4.5</v>
      </c>
      <c r="F172" s="6">
        <v>-0.4</v>
      </c>
      <c r="G172" s="6">
        <v>0</v>
      </c>
      <c r="H172" s="6">
        <v>0</v>
      </c>
      <c r="I172" s="6">
        <v>0</v>
      </c>
      <c r="J172" s="6">
        <v>0</v>
      </c>
      <c r="K172" s="6">
        <v>-44</v>
      </c>
      <c r="L172" s="6">
        <v>0</v>
      </c>
    </row>
    <row r="173" spans="2:12" ht="29.85" customHeight="1" thickBot="1">
      <c r="B173" s="5"/>
      <c r="C173" s="5" t="s">
        <v>246</v>
      </c>
      <c r="D173" s="6">
        <v>-41.5</v>
      </c>
      <c r="E173" s="6">
        <v>0</v>
      </c>
      <c r="F173" s="6">
        <v>0</v>
      </c>
      <c r="G173" s="6">
        <v>0</v>
      </c>
      <c r="H173" s="6">
        <v>0</v>
      </c>
      <c r="I173" s="6">
        <v>0</v>
      </c>
      <c r="J173" s="6">
        <v>0</v>
      </c>
      <c r="K173" s="6">
        <v>-41.5</v>
      </c>
      <c r="L173" s="6">
        <v>-226.8</v>
      </c>
    </row>
    <row r="178" spans="2:12" ht="8.4" thickBot="1"/>
    <row r="179" spans="2:12" ht="15" customHeight="1" thickBot="1">
      <c r="B179" s="88" t="s">
        <v>188</v>
      </c>
      <c r="C179" s="89"/>
      <c r="D179" s="92" t="s">
        <v>136</v>
      </c>
      <c r="E179" s="92" t="s">
        <v>244</v>
      </c>
      <c r="F179" s="92" t="s">
        <v>137</v>
      </c>
      <c r="G179" s="92" t="s">
        <v>245</v>
      </c>
      <c r="H179" s="96"/>
      <c r="I179" s="92" t="s">
        <v>139</v>
      </c>
      <c r="J179" s="92" t="s">
        <v>140</v>
      </c>
      <c r="K179" s="92" t="s">
        <v>141</v>
      </c>
      <c r="L179" s="92" t="s">
        <v>142</v>
      </c>
    </row>
    <row r="180" spans="2:12" ht="9" customHeight="1" thickBot="1">
      <c r="B180" s="94" t="s">
        <v>204</v>
      </c>
      <c r="C180" s="95"/>
      <c r="D180" s="77"/>
      <c r="E180" s="77"/>
      <c r="F180" s="77"/>
      <c r="G180" s="77"/>
      <c r="H180" s="97"/>
      <c r="I180" s="76"/>
      <c r="J180" s="76"/>
      <c r="K180" s="76"/>
      <c r="L180" s="76"/>
    </row>
    <row r="181" spans="2:12" ht="15.75" customHeight="1" thickBot="1">
      <c r="B181" s="88"/>
      <c r="C181" s="89"/>
      <c r="D181" s="66" t="s">
        <v>143</v>
      </c>
      <c r="E181" s="66" t="s">
        <v>143</v>
      </c>
      <c r="F181" s="66" t="s">
        <v>143</v>
      </c>
      <c r="G181" s="66" t="s">
        <v>143</v>
      </c>
      <c r="H181" s="67"/>
      <c r="I181" s="93"/>
      <c r="J181" s="93"/>
      <c r="K181" s="93"/>
      <c r="L181" s="93"/>
    </row>
    <row r="182" spans="2:12" ht="10.199999999999999" thickBot="1">
      <c r="B182" s="88" t="s">
        <v>144</v>
      </c>
      <c r="C182" s="88"/>
      <c r="D182" s="88"/>
      <c r="E182" s="88"/>
      <c r="F182" s="88"/>
      <c r="G182" s="88"/>
      <c r="H182" s="88"/>
      <c r="I182" s="88"/>
      <c r="J182" s="88"/>
      <c r="K182" s="88"/>
      <c r="L182" s="89"/>
    </row>
    <row r="183" spans="2:12" ht="10.199999999999999" thickBot="1">
      <c r="B183" s="5"/>
      <c r="C183" s="5" t="s">
        <v>145</v>
      </c>
      <c r="D183" s="6">
        <v>2854.8</v>
      </c>
      <c r="E183" s="6">
        <v>2155.5</v>
      </c>
      <c r="F183" s="6">
        <v>259.39999999999998</v>
      </c>
      <c r="G183" s="6">
        <v>0</v>
      </c>
      <c r="H183" s="6">
        <v>0</v>
      </c>
      <c r="I183" s="6">
        <v>72.5</v>
      </c>
      <c r="J183" s="6">
        <v>2039.4</v>
      </c>
      <c r="K183" s="6">
        <v>7381.6</v>
      </c>
      <c r="L183" s="6">
        <v>344</v>
      </c>
    </row>
    <row r="184" spans="2:12" ht="10.199999999999999" thickBot="1">
      <c r="B184" s="5"/>
      <c r="C184" s="5" t="s">
        <v>146</v>
      </c>
      <c r="D184" s="6">
        <v>-1.7</v>
      </c>
      <c r="E184" s="6">
        <v>-29</v>
      </c>
      <c r="F184" s="6">
        <v>0</v>
      </c>
      <c r="G184" s="6">
        <v>0</v>
      </c>
      <c r="H184" s="6">
        <v>0</v>
      </c>
      <c r="I184" s="6">
        <v>0</v>
      </c>
      <c r="J184" s="6">
        <v>-1886.6999999999998</v>
      </c>
      <c r="K184" s="6">
        <v>-1917.3999999999999</v>
      </c>
      <c r="L184" s="6">
        <v>-0.1</v>
      </c>
    </row>
    <row r="185" spans="2:12" ht="10.5" customHeight="1" thickBot="1">
      <c r="B185" s="90" t="s">
        <v>147</v>
      </c>
      <c r="C185" s="91"/>
      <c r="D185" s="6">
        <v>2853.1000000000004</v>
      </c>
      <c r="E185" s="6">
        <v>2126.5</v>
      </c>
      <c r="F185" s="6">
        <v>259.39999999999998</v>
      </c>
      <c r="G185" s="6">
        <v>0</v>
      </c>
      <c r="H185" s="6">
        <v>0</v>
      </c>
      <c r="I185" s="6">
        <v>72.5</v>
      </c>
      <c r="J185" s="6">
        <v>152.70000000000027</v>
      </c>
      <c r="K185" s="6">
        <v>5464.2000000000007</v>
      </c>
      <c r="L185" s="6">
        <v>343.9</v>
      </c>
    </row>
    <row r="186" spans="2:12" ht="10.199999999999999" thickBot="1">
      <c r="B186" s="68"/>
      <c r="C186" s="68"/>
      <c r="D186" s="68"/>
      <c r="E186" s="68"/>
      <c r="F186" s="68"/>
      <c r="G186" s="68"/>
      <c r="H186" s="68"/>
      <c r="I186" s="68"/>
      <c r="J186" s="68"/>
      <c r="K186" s="68"/>
      <c r="L186" s="68"/>
    </row>
    <row r="187" spans="2:12" ht="10.5" customHeight="1" thickBot="1">
      <c r="B187" s="90" t="s">
        <v>3</v>
      </c>
      <c r="C187" s="91"/>
      <c r="D187" s="6">
        <v>1376.9999999999998</v>
      </c>
      <c r="E187" s="6">
        <v>924.09999999999991</v>
      </c>
      <c r="F187" s="6">
        <v>94.7</v>
      </c>
      <c r="G187" s="6">
        <v>0</v>
      </c>
      <c r="H187" s="6">
        <v>0</v>
      </c>
      <c r="I187" s="6">
        <v>36.099999999999994</v>
      </c>
      <c r="J187" s="6">
        <v>24.6</v>
      </c>
      <c r="K187" s="6">
        <v>2456.4999999999991</v>
      </c>
      <c r="L187" s="6">
        <v>171.1</v>
      </c>
    </row>
    <row r="188" spans="2:12" ht="19.8" thickBot="1">
      <c r="B188" s="5"/>
      <c r="C188" s="5" t="s">
        <v>148</v>
      </c>
      <c r="D188" s="69">
        <v>0.48263292558970927</v>
      </c>
      <c r="E188" s="69">
        <v>0.43456383729132375</v>
      </c>
      <c r="F188" s="69">
        <v>0.36507324595219742</v>
      </c>
      <c r="G188" s="69" t="s">
        <v>249</v>
      </c>
      <c r="H188" s="69">
        <v>0</v>
      </c>
      <c r="I188" s="69">
        <v>0.49793103448275855</v>
      </c>
      <c r="J188" s="69">
        <v>0.16110019646365395</v>
      </c>
      <c r="K188" s="69">
        <v>0.44956260751802618</v>
      </c>
      <c r="L188" s="69">
        <v>0.49752835126490258</v>
      </c>
    </row>
    <row r="189" spans="2:12" ht="10.5" hidden="1" customHeight="1">
      <c r="B189" s="80" t="s">
        <v>4</v>
      </c>
      <c r="C189" s="80"/>
      <c r="D189" s="22">
        <v>-1212.9000000000001</v>
      </c>
      <c r="E189" s="22">
        <v>-55.3</v>
      </c>
      <c r="F189" s="22">
        <v>0</v>
      </c>
      <c r="G189" s="22">
        <v>0</v>
      </c>
      <c r="H189" s="22">
        <v>0</v>
      </c>
      <c r="I189" s="22">
        <v>0</v>
      </c>
      <c r="J189" s="22">
        <v>0</v>
      </c>
      <c r="K189" s="22">
        <v>-1268.2</v>
      </c>
      <c r="L189" s="22">
        <v>-171.4</v>
      </c>
    </row>
    <row r="190" spans="2:12" ht="10.5" hidden="1" customHeight="1">
      <c r="B190" s="80" t="s">
        <v>5</v>
      </c>
      <c r="C190" s="80"/>
      <c r="D190" s="22">
        <v>-522.4</v>
      </c>
      <c r="E190" s="22">
        <v>-682.9</v>
      </c>
      <c r="F190" s="22">
        <v>-90.5</v>
      </c>
      <c r="G190" s="22">
        <v>0</v>
      </c>
      <c r="H190" s="22">
        <v>0</v>
      </c>
      <c r="I190" s="22">
        <v>-23.699999999999996</v>
      </c>
      <c r="J190" s="22">
        <v>-14.9</v>
      </c>
      <c r="K190" s="22">
        <v>-1334.4</v>
      </c>
      <c r="L190" s="22">
        <v>-41.1</v>
      </c>
    </row>
    <row r="191" spans="2:12" ht="10.199999999999999" thickBot="1">
      <c r="B191" s="81" t="s">
        <v>149</v>
      </c>
      <c r="C191" s="82"/>
      <c r="D191" s="7">
        <v>-358.30000000000018</v>
      </c>
      <c r="E191" s="7">
        <v>185.89999999999995</v>
      </c>
      <c r="F191" s="7">
        <v>4.2000000000000064</v>
      </c>
      <c r="G191" s="7">
        <v>0</v>
      </c>
      <c r="H191" s="7">
        <v>0</v>
      </c>
      <c r="I191" s="7">
        <v>12.399999999999999</v>
      </c>
      <c r="J191" s="7">
        <v>9.7000000000000011</v>
      </c>
      <c r="K191" s="7">
        <v>-146.10000000000036</v>
      </c>
      <c r="L191" s="7">
        <v>-41.400000000000006</v>
      </c>
    </row>
    <row r="192" spans="2:12" ht="9.6">
      <c r="B192" s="68"/>
      <c r="C192" s="68"/>
      <c r="D192" s="68"/>
      <c r="E192" s="68"/>
      <c r="F192" s="68"/>
      <c r="G192" s="68"/>
      <c r="H192" s="68"/>
      <c r="I192" s="68"/>
      <c r="J192" s="68"/>
      <c r="K192" s="68"/>
      <c r="L192" s="68"/>
    </row>
    <row r="193" spans="2:12" ht="10.5" customHeight="1" thickBot="1">
      <c r="B193" s="81" t="s">
        <v>151</v>
      </c>
      <c r="C193" s="82"/>
      <c r="D193" s="83">
        <v>44227</v>
      </c>
      <c r="E193" s="84">
        <v>0</v>
      </c>
      <c r="F193" s="84">
        <v>0</v>
      </c>
      <c r="G193" s="84">
        <v>0</v>
      </c>
      <c r="H193" s="84">
        <v>0</v>
      </c>
      <c r="I193" s="84">
        <v>0</v>
      </c>
      <c r="J193" s="84">
        <v>0</v>
      </c>
      <c r="K193" s="84">
        <v>0</v>
      </c>
      <c r="L193" s="85">
        <v>0</v>
      </c>
    </row>
    <row r="194" spans="2:12" ht="22.35" customHeight="1" thickBot="1">
      <c r="B194" s="5"/>
      <c r="C194" s="5" t="s">
        <v>152</v>
      </c>
      <c r="D194" s="6">
        <v>2366.3000000000006</v>
      </c>
      <c r="E194" s="6">
        <v>606.9</v>
      </c>
      <c r="F194" s="6">
        <v>35.200000000000003</v>
      </c>
      <c r="G194" s="6">
        <v>0</v>
      </c>
      <c r="H194" s="6">
        <v>0</v>
      </c>
      <c r="I194" s="6">
        <v>9.6</v>
      </c>
      <c r="J194" s="6">
        <v>194.8</v>
      </c>
      <c r="K194" s="6">
        <v>3212.8000000000006</v>
      </c>
      <c r="L194" s="6">
        <v>0</v>
      </c>
    </row>
    <row r="195" spans="2:12" ht="10.199999999999999" thickBot="1">
      <c r="B195" s="5"/>
      <c r="C195" s="5" t="s">
        <v>153</v>
      </c>
      <c r="D195" s="6">
        <v>29.799999999999997</v>
      </c>
      <c r="E195" s="6">
        <v>64.900000000000006</v>
      </c>
      <c r="F195" s="6">
        <v>7</v>
      </c>
      <c r="G195" s="6">
        <v>0</v>
      </c>
      <c r="H195" s="6">
        <v>0</v>
      </c>
      <c r="I195" s="6">
        <v>0</v>
      </c>
      <c r="J195" s="6">
        <v>2</v>
      </c>
      <c r="K195" s="6">
        <v>103.7</v>
      </c>
      <c r="L195" s="6">
        <v>0</v>
      </c>
    </row>
    <row r="196" spans="2:12" ht="10.199999999999999" thickBot="1">
      <c r="B196" s="5"/>
      <c r="C196" s="5" t="s">
        <v>53</v>
      </c>
      <c r="D196" s="6">
        <v>698.1</v>
      </c>
      <c r="E196" s="6">
        <v>471.6</v>
      </c>
      <c r="F196" s="6">
        <v>74</v>
      </c>
      <c r="G196" s="6">
        <v>0</v>
      </c>
      <c r="H196" s="6">
        <v>0</v>
      </c>
      <c r="I196" s="6">
        <v>9.2000000000000011</v>
      </c>
      <c r="J196" s="6">
        <v>990.1</v>
      </c>
      <c r="K196" s="6">
        <v>2243</v>
      </c>
      <c r="L196" s="6">
        <v>0</v>
      </c>
    </row>
    <row r="197" spans="2:12" ht="10.199999999999999" thickBot="1">
      <c r="B197" s="5"/>
      <c r="C197" s="5" t="s">
        <v>154</v>
      </c>
      <c r="D197" s="6">
        <v>878.1</v>
      </c>
      <c r="E197" s="6">
        <v>435.6</v>
      </c>
      <c r="F197" s="6">
        <v>33.5</v>
      </c>
      <c r="G197" s="6">
        <v>0</v>
      </c>
      <c r="H197" s="6">
        <v>0</v>
      </c>
      <c r="I197" s="6">
        <v>5.7</v>
      </c>
      <c r="J197" s="6">
        <v>193.3</v>
      </c>
      <c r="K197" s="6">
        <v>1546.2</v>
      </c>
      <c r="L197" s="6">
        <v>0</v>
      </c>
    </row>
    <row r="198" spans="2:12" ht="10.5" customHeight="1" thickBot="1">
      <c r="B198" s="86" t="s">
        <v>159</v>
      </c>
      <c r="C198" s="87"/>
      <c r="D198" s="6"/>
      <c r="E198" s="6"/>
      <c r="F198" s="6"/>
      <c r="G198" s="6"/>
      <c r="H198" s="6"/>
      <c r="I198" s="6"/>
      <c r="J198" s="6"/>
      <c r="K198" s="6"/>
      <c r="L198" s="6"/>
    </row>
    <row r="199" spans="2:12" ht="10.199999999999999" thickBot="1">
      <c r="B199" s="5"/>
      <c r="C199" s="5" t="s">
        <v>85</v>
      </c>
      <c r="D199" s="6">
        <v>-540.90000000000009</v>
      </c>
      <c r="E199" s="6">
        <v>-45.5</v>
      </c>
      <c r="F199" s="6">
        <v>-2.4</v>
      </c>
      <c r="G199" s="6">
        <v>0</v>
      </c>
      <c r="H199" s="6">
        <v>0</v>
      </c>
      <c r="I199" s="6">
        <v>-0.99999999999999989</v>
      </c>
      <c r="J199" s="6">
        <v>-5.2</v>
      </c>
      <c r="K199" s="6">
        <v>-595.00000000000011</v>
      </c>
      <c r="L199" s="6">
        <v>0</v>
      </c>
    </row>
    <row r="200" spans="2:12" ht="29.85" customHeight="1" thickBot="1">
      <c r="B200" s="5"/>
      <c r="C200" s="5" t="s">
        <v>246</v>
      </c>
      <c r="D200" s="6">
        <v>-93.5</v>
      </c>
      <c r="E200" s="6">
        <v>0</v>
      </c>
      <c r="F200" s="6">
        <v>0</v>
      </c>
      <c r="G200" s="6">
        <v>0</v>
      </c>
      <c r="H200" s="6">
        <v>0</v>
      </c>
      <c r="I200" s="6">
        <v>0</v>
      </c>
      <c r="J200" s="6">
        <v>0</v>
      </c>
      <c r="K200" s="6">
        <v>-93.5</v>
      </c>
      <c r="L200" s="6">
        <v>-226.8</v>
      </c>
    </row>
    <row r="201" spans="2:12" ht="9.6">
      <c r="B201" s="28"/>
      <c r="C201" s="28"/>
      <c r="D201" s="24"/>
      <c r="E201" s="24"/>
      <c r="F201" s="24"/>
      <c r="G201" s="24"/>
      <c r="H201" s="24"/>
      <c r="I201" s="24"/>
      <c r="J201" s="24"/>
      <c r="K201" s="24"/>
      <c r="L201" s="24"/>
    </row>
    <row r="202" spans="2:12" ht="10.5" customHeight="1" thickBot="1">
      <c r="B202" s="88" t="s">
        <v>156</v>
      </c>
      <c r="C202" s="88"/>
      <c r="D202" s="88"/>
      <c r="E202" s="88"/>
      <c r="F202" s="88"/>
      <c r="G202" s="88"/>
      <c r="H202" s="88"/>
      <c r="I202" s="88"/>
      <c r="J202" s="88"/>
      <c r="K202" s="88"/>
      <c r="L202" s="89"/>
    </row>
    <row r="203" spans="2:12" ht="10.199999999999999" thickBot="1">
      <c r="B203" s="5"/>
      <c r="C203" s="5" t="s">
        <v>145</v>
      </c>
      <c r="D203" s="6">
        <v>1747.1</v>
      </c>
      <c r="E203" s="6">
        <v>793</v>
      </c>
      <c r="F203" s="6">
        <v>112.6</v>
      </c>
      <c r="G203" s="6">
        <v>0</v>
      </c>
      <c r="H203" s="6">
        <v>0</v>
      </c>
      <c r="I203" s="6">
        <v>72.5</v>
      </c>
      <c r="J203" s="6">
        <v>2039.4</v>
      </c>
      <c r="K203" s="6">
        <v>4764.6000000000004</v>
      </c>
      <c r="L203" s="6">
        <v>0</v>
      </c>
    </row>
    <row r="204" spans="2:12" ht="10.199999999999999" thickBot="1">
      <c r="B204" s="5"/>
      <c r="C204" s="5" t="s">
        <v>146</v>
      </c>
      <c r="D204" s="6">
        <v>0.1</v>
      </c>
      <c r="E204" s="6">
        <v>-29</v>
      </c>
      <c r="F204" s="6">
        <v>0</v>
      </c>
      <c r="G204" s="6">
        <v>0</v>
      </c>
      <c r="H204" s="6">
        <v>0</v>
      </c>
      <c r="I204" s="6">
        <v>0</v>
      </c>
      <c r="J204" s="6">
        <v>-1886.6999999999998</v>
      </c>
      <c r="K204" s="6">
        <v>-1915.6</v>
      </c>
      <c r="L204" s="6">
        <v>0</v>
      </c>
    </row>
    <row r="205" spans="2:12" ht="10.5" customHeight="1" thickBot="1">
      <c r="B205" s="90" t="s">
        <v>147</v>
      </c>
      <c r="C205" s="91"/>
      <c r="D205" s="6">
        <v>1747.1999999999998</v>
      </c>
      <c r="E205" s="6">
        <v>764</v>
      </c>
      <c r="F205" s="6">
        <v>112.6</v>
      </c>
      <c r="G205" s="6">
        <v>0</v>
      </c>
      <c r="H205" s="6">
        <v>0</v>
      </c>
      <c r="I205" s="6">
        <v>72.5</v>
      </c>
      <c r="J205" s="6">
        <v>152.70000000000027</v>
      </c>
      <c r="K205" s="6">
        <v>2849.0000000000005</v>
      </c>
      <c r="L205" s="6">
        <v>0</v>
      </c>
    </row>
    <row r="206" spans="2:12" ht="10.199999999999999" thickBot="1">
      <c r="B206" s="68"/>
      <c r="C206" s="68"/>
      <c r="D206" s="68"/>
      <c r="E206" s="68"/>
      <c r="F206" s="68"/>
      <c r="G206" s="68"/>
      <c r="H206" s="68"/>
      <c r="I206" s="68"/>
      <c r="J206" s="68"/>
      <c r="K206" s="68"/>
      <c r="L206" s="68"/>
    </row>
    <row r="207" spans="2:12" ht="10.5" customHeight="1" thickBot="1">
      <c r="B207" s="90" t="s">
        <v>3</v>
      </c>
      <c r="C207" s="91"/>
      <c r="D207" s="6">
        <v>814.59999999999991</v>
      </c>
      <c r="E207" s="6">
        <v>309.09999999999997</v>
      </c>
      <c r="F207" s="6">
        <v>38.200000000000003</v>
      </c>
      <c r="G207" s="6">
        <v>0</v>
      </c>
      <c r="H207" s="6">
        <v>0</v>
      </c>
      <c r="I207" s="6">
        <v>36.099999999999994</v>
      </c>
      <c r="J207" s="6">
        <v>24.6</v>
      </c>
      <c r="K207" s="6">
        <v>1222.5999999999997</v>
      </c>
      <c r="L207" s="6">
        <v>0</v>
      </c>
    </row>
    <row r="208" spans="2:12" ht="19.8" thickBot="1">
      <c r="B208" s="5"/>
      <c r="C208" s="5" t="s">
        <v>148</v>
      </c>
      <c r="D208" s="69">
        <v>0.46623168498168499</v>
      </c>
      <c r="E208" s="69">
        <v>0.40458115183246068</v>
      </c>
      <c r="F208" s="69">
        <v>0.33925399644760218</v>
      </c>
      <c r="G208" s="69" t="s">
        <v>249</v>
      </c>
      <c r="H208" s="69">
        <v>0</v>
      </c>
      <c r="I208" s="69">
        <v>0.49793103448275855</v>
      </c>
      <c r="J208" s="69">
        <v>0.16110019646365395</v>
      </c>
      <c r="K208" s="69">
        <v>0.42913302913302898</v>
      </c>
      <c r="L208" s="69" t="s">
        <v>249</v>
      </c>
    </row>
    <row r="209" spans="2:12" ht="10.5" hidden="1" customHeight="1">
      <c r="B209" s="80" t="s">
        <v>4</v>
      </c>
      <c r="C209" s="80"/>
      <c r="D209" s="22">
        <v>-553.20000000000005</v>
      </c>
      <c r="E209" s="22">
        <v>-55.3</v>
      </c>
      <c r="F209" s="22">
        <v>0</v>
      </c>
      <c r="G209" s="22">
        <v>0</v>
      </c>
      <c r="H209" s="22">
        <v>0</v>
      </c>
      <c r="I209" s="22">
        <v>0</v>
      </c>
      <c r="J209" s="22">
        <v>0</v>
      </c>
      <c r="K209" s="22">
        <v>-608.5</v>
      </c>
      <c r="L209" s="22">
        <v>0</v>
      </c>
    </row>
    <row r="210" spans="2:12" ht="10.5" hidden="1" customHeight="1">
      <c r="B210" s="80" t="s">
        <v>5</v>
      </c>
      <c r="C210" s="80"/>
      <c r="D210" s="22">
        <v>-317.3</v>
      </c>
      <c r="E210" s="22">
        <v>-225.7</v>
      </c>
      <c r="F210" s="22">
        <v>-43.7</v>
      </c>
      <c r="G210" s="22">
        <v>0</v>
      </c>
      <c r="H210" s="22">
        <v>0</v>
      </c>
      <c r="I210" s="22">
        <v>-23.699999999999996</v>
      </c>
      <c r="J210" s="22">
        <v>-14.9</v>
      </c>
      <c r="K210" s="22">
        <v>-625.30000000000007</v>
      </c>
      <c r="L210" s="22">
        <v>0</v>
      </c>
    </row>
    <row r="211" spans="2:12" ht="10.199999999999999" thickBot="1">
      <c r="B211" s="81" t="s">
        <v>149</v>
      </c>
      <c r="C211" s="82"/>
      <c r="D211" s="7">
        <v>-55.900000000000091</v>
      </c>
      <c r="E211" s="7">
        <v>28.099999999999966</v>
      </c>
      <c r="F211" s="7">
        <v>-5.5</v>
      </c>
      <c r="G211" s="7">
        <v>0</v>
      </c>
      <c r="H211" s="7">
        <v>0</v>
      </c>
      <c r="I211" s="7">
        <v>12.399999999999999</v>
      </c>
      <c r="J211" s="7">
        <v>9.7000000000000011</v>
      </c>
      <c r="K211" s="7">
        <v>-11.2000000000005</v>
      </c>
      <c r="L211" s="7">
        <v>0</v>
      </c>
    </row>
    <row r="212" spans="2:12" ht="9.6">
      <c r="B212" s="68"/>
      <c r="C212" s="68"/>
      <c r="D212" s="68"/>
      <c r="E212" s="68"/>
      <c r="F212" s="68"/>
      <c r="G212" s="68"/>
      <c r="H212" s="68"/>
      <c r="I212" s="68"/>
      <c r="J212" s="68"/>
      <c r="K212" s="68"/>
      <c r="L212" s="68"/>
    </row>
    <row r="213" spans="2:12" ht="10.5" customHeight="1" thickBot="1">
      <c r="B213" s="81" t="s">
        <v>151</v>
      </c>
      <c r="C213" s="82"/>
      <c r="D213" s="83">
        <v>44227</v>
      </c>
      <c r="E213" s="84">
        <v>0</v>
      </c>
      <c r="F213" s="84">
        <v>0</v>
      </c>
      <c r="G213" s="84">
        <v>0</v>
      </c>
      <c r="H213" s="84">
        <v>0</v>
      </c>
      <c r="I213" s="84">
        <v>0</v>
      </c>
      <c r="J213" s="84">
        <v>0</v>
      </c>
      <c r="K213" s="84">
        <v>0</v>
      </c>
      <c r="L213" s="85">
        <v>0</v>
      </c>
    </row>
    <row r="214" spans="2:12" ht="22.35" customHeight="1" thickBot="1">
      <c r="B214" s="5"/>
      <c r="C214" s="5" t="s">
        <v>152</v>
      </c>
      <c r="D214" s="6">
        <v>1257.7000000000003</v>
      </c>
      <c r="E214" s="6">
        <v>280</v>
      </c>
      <c r="F214" s="6">
        <v>16.100000000000001</v>
      </c>
      <c r="G214" s="6">
        <v>0</v>
      </c>
      <c r="H214" s="6">
        <v>0</v>
      </c>
      <c r="I214" s="6">
        <v>9.6</v>
      </c>
      <c r="J214" s="6">
        <v>194.8</v>
      </c>
      <c r="K214" s="6">
        <v>1758.2</v>
      </c>
      <c r="L214" s="6">
        <v>0</v>
      </c>
    </row>
    <row r="215" spans="2:12" ht="10.199999999999999" thickBot="1">
      <c r="B215" s="5"/>
      <c r="C215" s="5" t="s">
        <v>153</v>
      </c>
      <c r="D215" s="6">
        <v>24.4</v>
      </c>
      <c r="E215" s="6">
        <v>25.700000000000003</v>
      </c>
      <c r="F215" s="6">
        <v>3.5</v>
      </c>
      <c r="G215" s="6">
        <v>0</v>
      </c>
      <c r="H215" s="6">
        <v>0</v>
      </c>
      <c r="I215" s="6">
        <v>0</v>
      </c>
      <c r="J215" s="6">
        <v>2</v>
      </c>
      <c r="K215" s="6">
        <v>55.6</v>
      </c>
      <c r="L215" s="6">
        <v>0</v>
      </c>
    </row>
    <row r="216" spans="2:12" ht="10.199999999999999" thickBot="1">
      <c r="B216" s="5"/>
      <c r="C216" s="5" t="s">
        <v>53</v>
      </c>
      <c r="D216" s="6">
        <v>371.6</v>
      </c>
      <c r="E216" s="6">
        <v>194.6</v>
      </c>
      <c r="F216" s="6">
        <v>29</v>
      </c>
      <c r="G216" s="6">
        <v>0</v>
      </c>
      <c r="H216" s="6">
        <v>0</v>
      </c>
      <c r="I216" s="6">
        <v>9.2000000000000011</v>
      </c>
      <c r="J216" s="6">
        <v>990.1</v>
      </c>
      <c r="K216" s="6">
        <v>1594.5</v>
      </c>
      <c r="L216" s="6">
        <v>0</v>
      </c>
    </row>
    <row r="217" spans="2:12" ht="10.199999999999999" thickBot="1">
      <c r="B217" s="5"/>
      <c r="C217" s="5" t="s">
        <v>154</v>
      </c>
      <c r="D217" s="6">
        <v>604.4</v>
      </c>
      <c r="E217" s="6">
        <v>180.8</v>
      </c>
      <c r="F217" s="6">
        <v>15.3</v>
      </c>
      <c r="G217" s="6">
        <v>0</v>
      </c>
      <c r="H217" s="6">
        <v>0</v>
      </c>
      <c r="I217" s="6">
        <v>5.7</v>
      </c>
      <c r="J217" s="6">
        <v>193.3</v>
      </c>
      <c r="K217" s="6">
        <v>999.5</v>
      </c>
      <c r="L217" s="6">
        <v>0</v>
      </c>
    </row>
    <row r="218" spans="2:12" ht="10.5" customHeight="1" thickBot="1">
      <c r="B218" s="86" t="s">
        <v>159</v>
      </c>
      <c r="C218" s="87"/>
      <c r="D218" s="6"/>
      <c r="E218" s="6"/>
      <c r="F218" s="6"/>
      <c r="G218" s="6"/>
      <c r="H218" s="6"/>
      <c r="I218" s="6"/>
      <c r="J218" s="6"/>
      <c r="K218" s="6"/>
      <c r="L218" s="6"/>
    </row>
    <row r="219" spans="2:12" ht="10.199999999999999" thickBot="1">
      <c r="B219" s="5"/>
      <c r="C219" s="5" t="s">
        <v>85</v>
      </c>
      <c r="D219" s="6">
        <v>-257.5</v>
      </c>
      <c r="E219" s="6">
        <v>-32.800000000000004</v>
      </c>
      <c r="F219" s="6">
        <v>-1</v>
      </c>
      <c r="G219" s="6">
        <v>0</v>
      </c>
      <c r="H219" s="6">
        <v>0</v>
      </c>
      <c r="I219" s="6">
        <v>-0.99999999999999989</v>
      </c>
      <c r="J219" s="6">
        <v>-5.2</v>
      </c>
      <c r="K219" s="6">
        <v>-297.5</v>
      </c>
      <c r="L219" s="6">
        <v>0</v>
      </c>
    </row>
    <row r="220" spans="2:12" ht="29.85" customHeight="1" thickBot="1">
      <c r="B220" s="5"/>
      <c r="C220" s="5" t="s">
        <v>246</v>
      </c>
      <c r="D220" s="6">
        <v>-33.799999999999997</v>
      </c>
      <c r="E220" s="6">
        <v>0</v>
      </c>
      <c r="F220" s="6">
        <v>0</v>
      </c>
      <c r="G220" s="6">
        <v>0</v>
      </c>
      <c r="H220" s="6">
        <v>0</v>
      </c>
      <c r="I220" s="6">
        <v>0</v>
      </c>
      <c r="J220" s="6">
        <v>0</v>
      </c>
      <c r="K220" s="6">
        <v>-33.799999999999997</v>
      </c>
      <c r="L220" s="6">
        <v>0</v>
      </c>
    </row>
    <row r="221" spans="2:12" ht="9.6">
      <c r="B221" s="28"/>
      <c r="C221" s="28"/>
      <c r="D221" s="24"/>
      <c r="E221" s="24"/>
      <c r="F221" s="24"/>
      <c r="G221" s="24"/>
      <c r="H221" s="24"/>
      <c r="I221" s="24"/>
      <c r="J221" s="24"/>
      <c r="K221" s="24"/>
      <c r="L221" s="24"/>
    </row>
    <row r="222" spans="2:12" ht="10.5" customHeight="1" thickBot="1">
      <c r="B222" s="88" t="s">
        <v>157</v>
      </c>
      <c r="C222" s="88"/>
      <c r="D222" s="88"/>
      <c r="E222" s="88"/>
      <c r="F222" s="88"/>
      <c r="G222" s="88"/>
      <c r="H222" s="88"/>
      <c r="I222" s="88"/>
      <c r="J222" s="88"/>
      <c r="K222" s="88"/>
      <c r="L222" s="89"/>
    </row>
    <row r="223" spans="2:12" ht="10.199999999999999" thickBot="1">
      <c r="B223" s="5"/>
      <c r="C223" s="5" t="s">
        <v>145</v>
      </c>
      <c r="D223" s="6">
        <v>999.4</v>
      </c>
      <c r="E223" s="6">
        <v>890.9</v>
      </c>
      <c r="F223" s="6">
        <v>108.9</v>
      </c>
      <c r="G223" s="6">
        <v>0</v>
      </c>
      <c r="H223" s="6">
        <v>0</v>
      </c>
      <c r="I223" s="6">
        <v>0</v>
      </c>
      <c r="J223" s="6">
        <v>0</v>
      </c>
      <c r="K223" s="6">
        <v>1999.2</v>
      </c>
      <c r="L223" s="6">
        <v>0</v>
      </c>
    </row>
    <row r="224" spans="2:12" ht="10.199999999999999" thickBot="1">
      <c r="B224" s="5"/>
      <c r="C224" s="5" t="s">
        <v>146</v>
      </c>
      <c r="D224" s="6">
        <v>-1.7</v>
      </c>
      <c r="E224" s="6">
        <v>0</v>
      </c>
      <c r="F224" s="6">
        <v>0</v>
      </c>
      <c r="G224" s="6">
        <v>0</v>
      </c>
      <c r="H224" s="6">
        <v>0</v>
      </c>
      <c r="I224" s="6">
        <v>0</v>
      </c>
      <c r="J224" s="6">
        <v>0</v>
      </c>
      <c r="K224" s="6">
        <v>-1.7</v>
      </c>
      <c r="L224" s="6">
        <v>0</v>
      </c>
    </row>
    <row r="225" spans="2:12" ht="10.5" customHeight="1" thickBot="1">
      <c r="B225" s="90" t="s">
        <v>147</v>
      </c>
      <c r="C225" s="91"/>
      <c r="D225" s="6">
        <v>997.69999999999993</v>
      </c>
      <c r="E225" s="6">
        <v>890.9</v>
      </c>
      <c r="F225" s="6">
        <v>108.9</v>
      </c>
      <c r="G225" s="6">
        <v>0</v>
      </c>
      <c r="H225" s="6">
        <v>0</v>
      </c>
      <c r="I225" s="6">
        <v>0</v>
      </c>
      <c r="J225" s="6">
        <v>0</v>
      </c>
      <c r="K225" s="6">
        <v>1997.5</v>
      </c>
      <c r="L225" s="6">
        <v>0</v>
      </c>
    </row>
    <row r="226" spans="2:12" ht="10.199999999999999" thickBot="1">
      <c r="B226" s="68"/>
      <c r="C226" s="68"/>
      <c r="D226" s="68"/>
      <c r="E226" s="68"/>
      <c r="F226" s="68"/>
      <c r="G226" s="68"/>
      <c r="H226" s="68"/>
      <c r="I226" s="68"/>
      <c r="J226" s="68"/>
      <c r="K226" s="68"/>
      <c r="L226" s="68"/>
    </row>
    <row r="227" spans="2:12" ht="10.5" customHeight="1" thickBot="1">
      <c r="B227" s="90" t="s">
        <v>3</v>
      </c>
      <c r="C227" s="91"/>
      <c r="D227" s="6">
        <v>503.79999999999995</v>
      </c>
      <c r="E227" s="6">
        <v>403.2</v>
      </c>
      <c r="F227" s="6">
        <v>42.7</v>
      </c>
      <c r="G227" s="6">
        <v>0</v>
      </c>
      <c r="H227" s="6">
        <v>0</v>
      </c>
      <c r="I227" s="6">
        <v>0</v>
      </c>
      <c r="J227" s="6">
        <v>0</v>
      </c>
      <c r="K227" s="6">
        <v>949.7</v>
      </c>
      <c r="L227" s="6">
        <v>0</v>
      </c>
    </row>
    <row r="228" spans="2:12" ht="19.8" thickBot="1">
      <c r="B228" s="5"/>
      <c r="C228" s="5" t="s">
        <v>148</v>
      </c>
      <c r="D228" s="69">
        <v>0.50496141124586547</v>
      </c>
      <c r="E228" s="69">
        <v>0.45257604669435403</v>
      </c>
      <c r="F228" s="69">
        <v>0.3921028466483012</v>
      </c>
      <c r="G228" s="69" t="s">
        <v>249</v>
      </c>
      <c r="H228" s="69">
        <v>0</v>
      </c>
      <c r="I228" s="69" t="s">
        <v>249</v>
      </c>
      <c r="J228" s="69" t="s">
        <v>249</v>
      </c>
      <c r="K228" s="69">
        <v>0.47544430538172716</v>
      </c>
      <c r="L228" s="69" t="s">
        <v>249</v>
      </c>
    </row>
    <row r="229" spans="2:12" ht="10.5" hidden="1" customHeight="1">
      <c r="B229" s="80" t="s">
        <v>4</v>
      </c>
      <c r="C229" s="80"/>
      <c r="D229" s="22">
        <v>-560</v>
      </c>
      <c r="E229" s="22">
        <v>0</v>
      </c>
      <c r="F229" s="22">
        <v>0</v>
      </c>
      <c r="G229" s="22">
        <v>0</v>
      </c>
      <c r="H229" s="22">
        <v>0</v>
      </c>
      <c r="I229" s="22">
        <v>0</v>
      </c>
      <c r="J229" s="22">
        <v>0</v>
      </c>
      <c r="K229" s="22">
        <v>-560</v>
      </c>
      <c r="L229" s="22">
        <v>0</v>
      </c>
    </row>
    <row r="230" spans="2:12" ht="10.5" hidden="1" customHeight="1">
      <c r="B230" s="80" t="s">
        <v>5</v>
      </c>
      <c r="C230" s="80"/>
      <c r="D230" s="22">
        <v>-183.20000000000002</v>
      </c>
      <c r="E230" s="22">
        <v>-267.8</v>
      </c>
      <c r="F230" s="22">
        <v>-35.299999999999997</v>
      </c>
      <c r="G230" s="22">
        <v>0</v>
      </c>
      <c r="H230" s="22">
        <v>0</v>
      </c>
      <c r="I230" s="22">
        <v>0</v>
      </c>
      <c r="J230" s="22">
        <v>0</v>
      </c>
      <c r="K230" s="22">
        <v>-486.3</v>
      </c>
      <c r="L230" s="22">
        <v>0</v>
      </c>
    </row>
    <row r="231" spans="2:12" ht="10.199999999999999" thickBot="1">
      <c r="B231" s="81" t="s">
        <v>149</v>
      </c>
      <c r="C231" s="82"/>
      <c r="D231" s="7">
        <v>-239.40000000000009</v>
      </c>
      <c r="E231" s="7">
        <v>135.39999999999998</v>
      </c>
      <c r="F231" s="7">
        <v>7.4000000000000057</v>
      </c>
      <c r="G231" s="7">
        <v>0</v>
      </c>
      <c r="H231" s="7">
        <v>0</v>
      </c>
      <c r="I231" s="7">
        <v>0</v>
      </c>
      <c r="J231" s="7">
        <v>0</v>
      </c>
      <c r="K231" s="7">
        <v>-96.599999999999909</v>
      </c>
      <c r="L231" s="7">
        <v>0</v>
      </c>
    </row>
    <row r="232" spans="2:12" ht="9.6">
      <c r="B232" s="68"/>
      <c r="C232" s="68"/>
      <c r="D232" s="68"/>
      <c r="E232" s="68"/>
      <c r="F232" s="68"/>
      <c r="G232" s="68"/>
      <c r="H232" s="68"/>
      <c r="I232" s="68"/>
      <c r="J232" s="68"/>
      <c r="K232" s="68"/>
      <c r="L232" s="68"/>
    </row>
    <row r="233" spans="2:12" ht="10.5" customHeight="1" thickBot="1">
      <c r="B233" s="81" t="s">
        <v>151</v>
      </c>
      <c r="C233" s="82"/>
      <c r="D233" s="83">
        <v>44227</v>
      </c>
      <c r="E233" s="84">
        <v>0</v>
      </c>
      <c r="F233" s="84">
        <v>0</v>
      </c>
      <c r="G233" s="84">
        <v>0</v>
      </c>
      <c r="H233" s="84">
        <v>0</v>
      </c>
      <c r="I233" s="84">
        <v>0</v>
      </c>
      <c r="J233" s="84">
        <v>0</v>
      </c>
      <c r="K233" s="84">
        <v>0</v>
      </c>
      <c r="L233" s="85">
        <v>0</v>
      </c>
    </row>
    <row r="234" spans="2:12" ht="19.8" thickBot="1">
      <c r="B234" s="5"/>
      <c r="C234" s="5" t="s">
        <v>152</v>
      </c>
      <c r="D234" s="6">
        <v>947.4</v>
      </c>
      <c r="E234" s="6">
        <v>216.5</v>
      </c>
      <c r="F234" s="6">
        <v>14.2</v>
      </c>
      <c r="G234" s="6">
        <v>0</v>
      </c>
      <c r="H234" s="6">
        <v>0</v>
      </c>
      <c r="I234" s="6">
        <v>0</v>
      </c>
      <c r="J234" s="6">
        <v>0</v>
      </c>
      <c r="K234" s="6">
        <v>1178.1000000000001</v>
      </c>
      <c r="L234" s="6">
        <v>0</v>
      </c>
    </row>
    <row r="235" spans="2:12" ht="10.199999999999999" thickBot="1">
      <c r="B235" s="5"/>
      <c r="C235" s="5" t="s">
        <v>153</v>
      </c>
      <c r="D235" s="6">
        <v>5.4</v>
      </c>
      <c r="E235" s="6">
        <v>27.2</v>
      </c>
      <c r="F235" s="6">
        <v>2.8</v>
      </c>
      <c r="G235" s="6">
        <v>0</v>
      </c>
      <c r="H235" s="6">
        <v>0</v>
      </c>
      <c r="I235" s="6">
        <v>0</v>
      </c>
      <c r="J235" s="6">
        <v>0</v>
      </c>
      <c r="K235" s="6">
        <v>35.4</v>
      </c>
      <c r="L235" s="6">
        <v>0</v>
      </c>
    </row>
    <row r="236" spans="2:12" ht="10.199999999999999" thickBot="1">
      <c r="B236" s="5"/>
      <c r="C236" s="5" t="s">
        <v>53</v>
      </c>
      <c r="D236" s="6">
        <v>293.5</v>
      </c>
      <c r="E236" s="6">
        <v>159</v>
      </c>
      <c r="F236" s="6">
        <v>29</v>
      </c>
      <c r="G236" s="6">
        <v>0</v>
      </c>
      <c r="H236" s="6">
        <v>0</v>
      </c>
      <c r="I236" s="6">
        <v>0</v>
      </c>
      <c r="J236" s="6">
        <v>0</v>
      </c>
      <c r="K236" s="6">
        <v>481.5</v>
      </c>
      <c r="L236" s="6">
        <v>0</v>
      </c>
    </row>
    <row r="237" spans="2:12" ht="10.199999999999999" thickBot="1">
      <c r="B237" s="5"/>
      <c r="C237" s="5" t="s">
        <v>154</v>
      </c>
      <c r="D237" s="6">
        <v>269.59999999999997</v>
      </c>
      <c r="E237" s="6">
        <v>168.3</v>
      </c>
      <c r="F237" s="6">
        <v>13.5</v>
      </c>
      <c r="G237" s="6">
        <v>0</v>
      </c>
      <c r="H237" s="6">
        <v>0</v>
      </c>
      <c r="I237" s="6">
        <v>0</v>
      </c>
      <c r="J237" s="6">
        <v>0</v>
      </c>
      <c r="K237" s="6">
        <v>451.4</v>
      </c>
      <c r="L237" s="6">
        <v>0</v>
      </c>
    </row>
    <row r="238" spans="2:12" ht="10.5" customHeight="1" thickBot="1">
      <c r="B238" s="86" t="s">
        <v>159</v>
      </c>
      <c r="C238" s="87"/>
      <c r="D238" s="6"/>
      <c r="E238" s="6"/>
      <c r="F238" s="6"/>
      <c r="G238" s="6"/>
      <c r="H238" s="6"/>
      <c r="I238" s="6"/>
      <c r="J238" s="6"/>
      <c r="K238" s="6"/>
      <c r="L238" s="6"/>
    </row>
    <row r="239" spans="2:12" ht="10.199999999999999" thickBot="1">
      <c r="B239" s="5"/>
      <c r="C239" s="5" t="s">
        <v>85</v>
      </c>
      <c r="D239" s="6">
        <v>-241.20000000000002</v>
      </c>
      <c r="E239" s="6">
        <v>-8.1999999999999993</v>
      </c>
      <c r="F239" s="6">
        <v>-1</v>
      </c>
      <c r="G239" s="6">
        <v>0</v>
      </c>
      <c r="H239" s="6">
        <v>0</v>
      </c>
      <c r="I239" s="6">
        <v>0</v>
      </c>
      <c r="J239" s="6">
        <v>0</v>
      </c>
      <c r="K239" s="6">
        <v>-250.4</v>
      </c>
      <c r="L239" s="6">
        <v>0</v>
      </c>
    </row>
    <row r="240" spans="2:12" ht="29.85" customHeight="1" thickBot="1">
      <c r="B240" s="5"/>
      <c r="C240" s="5" t="s">
        <v>246</v>
      </c>
      <c r="D240" s="6">
        <v>-18.2</v>
      </c>
      <c r="E240" s="6">
        <v>0</v>
      </c>
      <c r="F240" s="6">
        <v>0</v>
      </c>
      <c r="G240" s="6">
        <v>0</v>
      </c>
      <c r="H240" s="6">
        <v>0</v>
      </c>
      <c r="I240" s="6">
        <v>0</v>
      </c>
      <c r="J240" s="6">
        <v>0</v>
      </c>
      <c r="K240" s="6">
        <v>-18.2</v>
      </c>
      <c r="L240" s="6">
        <v>0</v>
      </c>
    </row>
    <row r="241" spans="2:12" ht="9.6">
      <c r="B241" s="28"/>
      <c r="C241" s="28"/>
      <c r="D241" s="24"/>
      <c r="E241" s="24"/>
      <c r="F241" s="24"/>
      <c r="G241" s="24"/>
      <c r="H241" s="24"/>
      <c r="I241" s="24"/>
      <c r="J241" s="24"/>
      <c r="K241" s="24"/>
      <c r="L241" s="24"/>
    </row>
    <row r="242" spans="2:12" ht="10.5" customHeight="1" thickBot="1">
      <c r="B242" s="88" t="s">
        <v>158</v>
      </c>
      <c r="C242" s="88"/>
      <c r="D242" s="88"/>
      <c r="E242" s="88"/>
      <c r="F242" s="88"/>
      <c r="G242" s="88"/>
      <c r="H242" s="88"/>
      <c r="I242" s="88"/>
      <c r="J242" s="88"/>
      <c r="K242" s="88"/>
      <c r="L242" s="89"/>
    </row>
    <row r="243" spans="2:12" ht="10.199999999999999" thickBot="1">
      <c r="B243" s="5"/>
      <c r="C243" s="5" t="s">
        <v>145</v>
      </c>
      <c r="D243" s="6">
        <v>108.3</v>
      </c>
      <c r="E243" s="6">
        <v>471.6</v>
      </c>
      <c r="F243" s="6">
        <v>37.9</v>
      </c>
      <c r="G243" s="6">
        <v>0</v>
      </c>
      <c r="H243" s="6">
        <v>0</v>
      </c>
      <c r="I243" s="6">
        <v>0</v>
      </c>
      <c r="J243" s="6">
        <v>0</v>
      </c>
      <c r="K243" s="6">
        <v>617.79999999999995</v>
      </c>
      <c r="L243" s="6">
        <v>344</v>
      </c>
    </row>
    <row r="244" spans="2:12" ht="10.199999999999999" thickBot="1">
      <c r="B244" s="5"/>
      <c r="C244" s="5" t="s">
        <v>146</v>
      </c>
      <c r="D244" s="6">
        <v>-0.1</v>
      </c>
      <c r="E244" s="6">
        <v>0</v>
      </c>
      <c r="F244" s="6">
        <v>0</v>
      </c>
      <c r="G244" s="6">
        <v>0</v>
      </c>
      <c r="H244" s="6">
        <v>0</v>
      </c>
      <c r="I244" s="6">
        <v>0</v>
      </c>
      <c r="J244" s="6">
        <v>0</v>
      </c>
      <c r="K244" s="6">
        <v>-0.1</v>
      </c>
      <c r="L244" s="6">
        <v>-0.1</v>
      </c>
    </row>
    <row r="245" spans="2:12" ht="10.5" customHeight="1" thickBot="1">
      <c r="B245" s="90" t="s">
        <v>147</v>
      </c>
      <c r="C245" s="91"/>
      <c r="D245" s="6">
        <v>108.2</v>
      </c>
      <c r="E245" s="6">
        <v>471.6</v>
      </c>
      <c r="F245" s="6">
        <v>37.9</v>
      </c>
      <c r="G245" s="6">
        <v>0</v>
      </c>
      <c r="H245" s="6">
        <v>0</v>
      </c>
      <c r="I245" s="6">
        <v>0</v>
      </c>
      <c r="J245" s="6">
        <v>0</v>
      </c>
      <c r="K245" s="6">
        <v>617.69999999999993</v>
      </c>
      <c r="L245" s="6">
        <v>343.9</v>
      </c>
    </row>
    <row r="246" spans="2:12" ht="10.199999999999999" thickBot="1">
      <c r="B246" s="68"/>
      <c r="C246" s="68"/>
      <c r="D246" s="68"/>
      <c r="E246" s="68"/>
      <c r="F246" s="68"/>
      <c r="G246" s="68"/>
      <c r="H246" s="68"/>
      <c r="I246" s="68"/>
      <c r="J246" s="68"/>
      <c r="K246" s="68"/>
      <c r="L246" s="68"/>
    </row>
    <row r="247" spans="2:12" ht="10.5" customHeight="1" thickBot="1">
      <c r="B247" s="90" t="s">
        <v>3</v>
      </c>
      <c r="C247" s="91"/>
      <c r="D247" s="6">
        <v>58.6</v>
      </c>
      <c r="E247" s="6">
        <v>211.8</v>
      </c>
      <c r="F247" s="6">
        <v>13.8</v>
      </c>
      <c r="G247" s="6">
        <v>0</v>
      </c>
      <c r="H247" s="6">
        <v>0</v>
      </c>
      <c r="I247" s="6">
        <v>0</v>
      </c>
      <c r="J247" s="6">
        <v>0</v>
      </c>
      <c r="K247" s="6">
        <v>284.20000000000005</v>
      </c>
      <c r="L247" s="6">
        <v>171.1</v>
      </c>
    </row>
    <row r="248" spans="2:12" ht="19.8" thickBot="1">
      <c r="B248" s="5"/>
      <c r="C248" s="5" t="s">
        <v>148</v>
      </c>
      <c r="D248" s="69">
        <v>0.54158964879852123</v>
      </c>
      <c r="E248" s="69">
        <v>0.44910941475826971</v>
      </c>
      <c r="F248" s="69">
        <v>0.36411609498680741</v>
      </c>
      <c r="G248" s="69" t="s">
        <v>249</v>
      </c>
      <c r="H248" s="69">
        <v>0</v>
      </c>
      <c r="I248" s="69" t="s">
        <v>249</v>
      </c>
      <c r="J248" s="69" t="s">
        <v>249</v>
      </c>
      <c r="K248" s="69">
        <v>0.46009389671361517</v>
      </c>
      <c r="L248" s="69">
        <v>0.49752835126490258</v>
      </c>
    </row>
    <row r="249" spans="2:12" ht="10.5" hidden="1" customHeight="1">
      <c r="B249" s="80" t="s">
        <v>4</v>
      </c>
      <c r="C249" s="80"/>
      <c r="D249" s="22">
        <v>-99.7</v>
      </c>
      <c r="E249" s="22">
        <v>0</v>
      </c>
      <c r="F249" s="22">
        <v>0</v>
      </c>
      <c r="G249" s="22">
        <v>0</v>
      </c>
      <c r="H249" s="22">
        <v>0</v>
      </c>
      <c r="I249" s="22">
        <v>0</v>
      </c>
      <c r="J249" s="22">
        <v>0</v>
      </c>
      <c r="K249" s="22">
        <v>-99.7</v>
      </c>
      <c r="L249" s="22">
        <v>-171.4</v>
      </c>
    </row>
    <row r="250" spans="2:12" ht="10.5" hidden="1" customHeight="1">
      <c r="B250" s="80" t="s">
        <v>5</v>
      </c>
      <c r="C250" s="80"/>
      <c r="D250" s="22">
        <v>-21.9</v>
      </c>
      <c r="E250" s="22">
        <v>-189.4</v>
      </c>
      <c r="F250" s="22">
        <v>-11.5</v>
      </c>
      <c r="G250" s="22">
        <v>0</v>
      </c>
      <c r="H250" s="22">
        <v>0</v>
      </c>
      <c r="I250" s="22">
        <v>0</v>
      </c>
      <c r="J250" s="22">
        <v>0</v>
      </c>
      <c r="K250" s="22">
        <v>-222.8</v>
      </c>
      <c r="L250" s="22">
        <v>-41.1</v>
      </c>
    </row>
    <row r="251" spans="2:12" ht="10.199999999999999" thickBot="1">
      <c r="B251" s="81" t="s">
        <v>149</v>
      </c>
      <c r="C251" s="82"/>
      <c r="D251" s="7">
        <v>-62.999999999999993</v>
      </c>
      <c r="E251" s="7">
        <v>22.400000000000006</v>
      </c>
      <c r="F251" s="7">
        <v>2.3000000000000007</v>
      </c>
      <c r="G251" s="7">
        <v>0</v>
      </c>
      <c r="H251" s="7">
        <v>0</v>
      </c>
      <c r="I251" s="7">
        <v>0</v>
      </c>
      <c r="J251" s="7">
        <v>0</v>
      </c>
      <c r="K251" s="7">
        <v>-38.299999999999955</v>
      </c>
      <c r="L251" s="7">
        <v>-41.400000000000006</v>
      </c>
    </row>
    <row r="252" spans="2:12" ht="9.6">
      <c r="B252" s="68"/>
      <c r="C252" s="68"/>
      <c r="D252" s="68"/>
      <c r="E252" s="68"/>
      <c r="F252" s="68"/>
      <c r="G252" s="68"/>
      <c r="H252" s="68"/>
      <c r="I252" s="68"/>
      <c r="J252" s="68"/>
      <c r="K252" s="68"/>
      <c r="L252" s="68"/>
    </row>
    <row r="253" spans="2:12" ht="10.5" customHeight="1" thickBot="1">
      <c r="B253" s="81" t="s">
        <v>151</v>
      </c>
      <c r="C253" s="82"/>
      <c r="D253" s="83">
        <v>44227</v>
      </c>
      <c r="E253" s="84">
        <v>0</v>
      </c>
      <c r="F253" s="84">
        <v>0</v>
      </c>
      <c r="G253" s="84">
        <v>0</v>
      </c>
      <c r="H253" s="84">
        <v>0</v>
      </c>
      <c r="I253" s="84">
        <v>0</v>
      </c>
      <c r="J253" s="84">
        <v>0</v>
      </c>
      <c r="K253" s="84">
        <v>0</v>
      </c>
      <c r="L253" s="85">
        <v>0</v>
      </c>
    </row>
    <row r="254" spans="2:12" ht="19.8" thickBot="1">
      <c r="B254" s="5"/>
      <c r="C254" s="5" t="s">
        <v>152</v>
      </c>
      <c r="D254" s="6">
        <v>156.9</v>
      </c>
      <c r="E254" s="6">
        <v>110.4</v>
      </c>
      <c r="F254" s="6">
        <v>4.9000000000000004</v>
      </c>
      <c r="G254" s="6">
        <v>0</v>
      </c>
      <c r="H254" s="6">
        <v>0</v>
      </c>
      <c r="I254" s="6">
        <v>0</v>
      </c>
      <c r="J254" s="6">
        <v>0</v>
      </c>
      <c r="K254" s="6">
        <v>272.2</v>
      </c>
      <c r="L254" s="6">
        <v>0</v>
      </c>
    </row>
    <row r="255" spans="2:12" ht="10.199999999999999" thickBot="1">
      <c r="B255" s="5"/>
      <c r="C255" s="5" t="s">
        <v>153</v>
      </c>
      <c r="D255" s="6">
        <v>0</v>
      </c>
      <c r="E255" s="6">
        <v>12</v>
      </c>
      <c r="F255" s="6">
        <v>0.7</v>
      </c>
      <c r="G255" s="6">
        <v>0</v>
      </c>
      <c r="H255" s="6">
        <v>0</v>
      </c>
      <c r="I255" s="6">
        <v>0</v>
      </c>
      <c r="J255" s="6">
        <v>0</v>
      </c>
      <c r="K255" s="6">
        <v>12.7</v>
      </c>
      <c r="L255" s="6">
        <v>0</v>
      </c>
    </row>
    <row r="256" spans="2:12" ht="10.199999999999999" thickBot="1">
      <c r="B256" s="5"/>
      <c r="C256" s="5" t="s">
        <v>53</v>
      </c>
      <c r="D256" s="6">
        <v>33</v>
      </c>
      <c r="E256" s="6">
        <v>118</v>
      </c>
      <c r="F256" s="6">
        <v>16</v>
      </c>
      <c r="G256" s="6">
        <v>0</v>
      </c>
      <c r="H256" s="6">
        <v>0</v>
      </c>
      <c r="I256" s="6">
        <v>0</v>
      </c>
      <c r="J256" s="6">
        <v>0</v>
      </c>
      <c r="K256" s="6">
        <v>167</v>
      </c>
      <c r="L256" s="6">
        <v>0</v>
      </c>
    </row>
    <row r="257" spans="2:12" ht="10.199999999999999" thickBot="1">
      <c r="B257" s="5"/>
      <c r="C257" s="5" t="s">
        <v>154</v>
      </c>
      <c r="D257" s="6">
        <v>4.0999999999999996</v>
      </c>
      <c r="E257" s="6">
        <v>86.5</v>
      </c>
      <c r="F257" s="6">
        <v>4.7</v>
      </c>
      <c r="G257" s="6">
        <v>0</v>
      </c>
      <c r="H257" s="6">
        <v>0</v>
      </c>
      <c r="I257" s="6">
        <v>0</v>
      </c>
      <c r="J257" s="6">
        <v>0</v>
      </c>
      <c r="K257" s="6">
        <v>95.3</v>
      </c>
      <c r="L257" s="6">
        <v>0</v>
      </c>
    </row>
    <row r="258" spans="2:12" ht="10.5" customHeight="1" thickBot="1">
      <c r="B258" s="86" t="s">
        <v>159</v>
      </c>
      <c r="C258" s="87"/>
      <c r="D258" s="6"/>
      <c r="E258" s="6"/>
      <c r="F258" s="6"/>
      <c r="G258" s="6"/>
      <c r="H258" s="6"/>
      <c r="I258" s="6"/>
      <c r="J258" s="6"/>
      <c r="K258" s="6"/>
      <c r="L258" s="6"/>
    </row>
    <row r="259" spans="2:12" ht="10.199999999999999" thickBot="1">
      <c r="B259" s="5"/>
      <c r="C259" s="5" t="s">
        <v>85</v>
      </c>
      <c r="D259" s="6">
        <v>-42.2</v>
      </c>
      <c r="E259" s="6">
        <v>-4.5</v>
      </c>
      <c r="F259" s="6">
        <v>-0.4</v>
      </c>
      <c r="G259" s="6">
        <v>0</v>
      </c>
      <c r="H259" s="6">
        <v>0</v>
      </c>
      <c r="I259" s="6">
        <v>0</v>
      </c>
      <c r="J259" s="6">
        <v>0</v>
      </c>
      <c r="K259" s="6">
        <v>-47.1</v>
      </c>
      <c r="L259" s="6">
        <v>0</v>
      </c>
    </row>
    <row r="260" spans="2:12" ht="29.85" customHeight="1" thickBot="1">
      <c r="B260" s="5"/>
      <c r="C260" s="5" t="s">
        <v>246</v>
      </c>
      <c r="D260" s="6">
        <v>-41.5</v>
      </c>
      <c r="E260" s="6">
        <v>0</v>
      </c>
      <c r="F260" s="6">
        <v>0</v>
      </c>
      <c r="G260" s="6">
        <v>0</v>
      </c>
      <c r="H260" s="6">
        <v>0</v>
      </c>
      <c r="I260" s="6">
        <v>0</v>
      </c>
      <c r="J260" s="6">
        <v>0</v>
      </c>
      <c r="K260" s="6">
        <v>-41.5</v>
      </c>
      <c r="L260" s="6">
        <v>-226.8</v>
      </c>
    </row>
  </sheetData>
  <mergeCells count="141">
    <mergeCell ref="L2:L4"/>
    <mergeCell ref="B3:C4"/>
    <mergeCell ref="B5:L5"/>
    <mergeCell ref="B2:C2"/>
    <mergeCell ref="D2:D3"/>
    <mergeCell ref="E2:E3"/>
    <mergeCell ref="F2:F3"/>
    <mergeCell ref="G2:G3"/>
    <mergeCell ref="H2:H3"/>
    <mergeCell ref="B8:C8"/>
    <mergeCell ref="B10:C10"/>
    <mergeCell ref="B12:C12"/>
    <mergeCell ref="B13:C13"/>
    <mergeCell ref="B14:C14"/>
    <mergeCell ref="B17:C17"/>
    <mergeCell ref="I2:I4"/>
    <mergeCell ref="J2:J4"/>
    <mergeCell ref="K2:K4"/>
    <mergeCell ref="B34:C34"/>
    <mergeCell ref="B35:C35"/>
    <mergeCell ref="B38:C38"/>
    <mergeCell ref="D38:L38"/>
    <mergeCell ref="B43:C43"/>
    <mergeCell ref="B47:L47"/>
    <mergeCell ref="D17:L17"/>
    <mergeCell ref="B22:C22"/>
    <mergeCell ref="B26:L26"/>
    <mergeCell ref="B29:C29"/>
    <mergeCell ref="B31:C31"/>
    <mergeCell ref="B33:C33"/>
    <mergeCell ref="D59:L59"/>
    <mergeCell ref="B64:C64"/>
    <mergeCell ref="B68:L68"/>
    <mergeCell ref="B71:C71"/>
    <mergeCell ref="B73:C73"/>
    <mergeCell ref="B75:C75"/>
    <mergeCell ref="B50:C50"/>
    <mergeCell ref="B52:C52"/>
    <mergeCell ref="B54:C54"/>
    <mergeCell ref="B55:C55"/>
    <mergeCell ref="B56:C56"/>
    <mergeCell ref="B59:C59"/>
    <mergeCell ref="H92:H93"/>
    <mergeCell ref="I92:I94"/>
    <mergeCell ref="J92:J94"/>
    <mergeCell ref="K92:K94"/>
    <mergeCell ref="L92:L94"/>
    <mergeCell ref="B93:C94"/>
    <mergeCell ref="B76:C76"/>
    <mergeCell ref="B77:C77"/>
    <mergeCell ref="B80:C80"/>
    <mergeCell ref="D80:L80"/>
    <mergeCell ref="B85:C85"/>
    <mergeCell ref="B92:C92"/>
    <mergeCell ref="D92:D93"/>
    <mergeCell ref="E92:E93"/>
    <mergeCell ref="F92:F93"/>
    <mergeCell ref="G92:G93"/>
    <mergeCell ref="B106:C106"/>
    <mergeCell ref="D106:L106"/>
    <mergeCell ref="B111:C111"/>
    <mergeCell ref="B115:L115"/>
    <mergeCell ref="B118:C118"/>
    <mergeCell ref="B120:C120"/>
    <mergeCell ref="B95:L95"/>
    <mergeCell ref="B98:C98"/>
    <mergeCell ref="B100:C100"/>
    <mergeCell ref="B102:C102"/>
    <mergeCell ref="B103:C103"/>
    <mergeCell ref="B104:C104"/>
    <mergeCell ref="B135:L135"/>
    <mergeCell ref="B138:C138"/>
    <mergeCell ref="B140:C140"/>
    <mergeCell ref="B142:C142"/>
    <mergeCell ref="B143:C143"/>
    <mergeCell ref="B144:C144"/>
    <mergeCell ref="B122:C122"/>
    <mergeCell ref="B123:C123"/>
    <mergeCell ref="B124:C124"/>
    <mergeCell ref="B126:C126"/>
    <mergeCell ref="D126:L126"/>
    <mergeCell ref="B131:C131"/>
    <mergeCell ref="B162:C162"/>
    <mergeCell ref="B163:C163"/>
    <mergeCell ref="B164:C164"/>
    <mergeCell ref="B166:C166"/>
    <mergeCell ref="D166:L166"/>
    <mergeCell ref="B171:C171"/>
    <mergeCell ref="B146:C146"/>
    <mergeCell ref="D146:L146"/>
    <mergeCell ref="B151:C151"/>
    <mergeCell ref="B155:L155"/>
    <mergeCell ref="B158:C158"/>
    <mergeCell ref="B160:C160"/>
    <mergeCell ref="L179:L181"/>
    <mergeCell ref="B180:C181"/>
    <mergeCell ref="B182:L182"/>
    <mergeCell ref="B179:C179"/>
    <mergeCell ref="D179:D180"/>
    <mergeCell ref="E179:E180"/>
    <mergeCell ref="F179:F180"/>
    <mergeCell ref="G179:G180"/>
    <mergeCell ref="H179:H180"/>
    <mergeCell ref="B185:C185"/>
    <mergeCell ref="B187:C187"/>
    <mergeCell ref="B189:C189"/>
    <mergeCell ref="B190:C190"/>
    <mergeCell ref="B191:C191"/>
    <mergeCell ref="B193:C193"/>
    <mergeCell ref="I179:I181"/>
    <mergeCell ref="J179:J181"/>
    <mergeCell ref="K179:K181"/>
    <mergeCell ref="D213:L213"/>
    <mergeCell ref="B218:C218"/>
    <mergeCell ref="B222:L222"/>
    <mergeCell ref="D193:L193"/>
    <mergeCell ref="B198:C198"/>
    <mergeCell ref="B202:L202"/>
    <mergeCell ref="B205:C205"/>
    <mergeCell ref="B207:C207"/>
    <mergeCell ref="B209:C209"/>
    <mergeCell ref="B225:C225"/>
    <mergeCell ref="B227:C227"/>
    <mergeCell ref="B229:C229"/>
    <mergeCell ref="B230:C230"/>
    <mergeCell ref="B231:C231"/>
    <mergeCell ref="B233:C233"/>
    <mergeCell ref="B210:C210"/>
    <mergeCell ref="B211:C211"/>
    <mergeCell ref="B213:C213"/>
    <mergeCell ref="B250:C250"/>
    <mergeCell ref="B251:C251"/>
    <mergeCell ref="B253:C253"/>
    <mergeCell ref="D253:L253"/>
    <mergeCell ref="B258:C258"/>
    <mergeCell ref="D233:L233"/>
    <mergeCell ref="B238:C238"/>
    <mergeCell ref="B242:L242"/>
    <mergeCell ref="B245:C245"/>
    <mergeCell ref="B247:C247"/>
    <mergeCell ref="B249:C249"/>
  </mergeCells>
  <pageMargins left="0.7" right="0.7" top="0.75" bottom="0.75" header="0.3" footer="0.3"/>
  <pageSetup paperSize="9" orientation="landscape" r:id="rId1"/>
  <customProperties>
    <customPr name="_pios_id" r:id="rId2"/>
  </customPropertie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75" stopIfTrue="1" id="{F8C37142-DFF7-424A-AC6D-3953FAE2D44D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476" id="{758911BE-C165-469F-B3B9-30D234E09735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D6</xm:sqref>
        </x14:conditionalFormatting>
        <x14:conditionalFormatting xmlns:xm="http://schemas.microsoft.com/office/excel/2006/main">
          <x14:cfRule type="expression" priority="473" stopIfTrue="1" id="{71E43A08-DFA5-47D5-AC0E-90CC0E68EBB0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474" id="{B8A372D7-5810-4B49-98E7-EE4FB336045D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E6:L6</xm:sqref>
        </x14:conditionalFormatting>
        <x14:conditionalFormatting xmlns:xm="http://schemas.microsoft.com/office/excel/2006/main">
          <x14:cfRule type="expression" priority="471" stopIfTrue="1" id="{5196589A-40C3-4800-AEE9-D5247F9F07B7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472" id="{A1F0C2C5-3B8B-471F-B596-1F56F5174894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D7</xm:sqref>
        </x14:conditionalFormatting>
        <x14:conditionalFormatting xmlns:xm="http://schemas.microsoft.com/office/excel/2006/main">
          <x14:cfRule type="expression" priority="469" stopIfTrue="1" id="{5A268A56-67F0-4660-B197-C7917D0E549E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470" id="{18785349-3026-4919-88A3-29DF5D671897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E7:L7</xm:sqref>
        </x14:conditionalFormatting>
        <x14:conditionalFormatting xmlns:xm="http://schemas.microsoft.com/office/excel/2006/main">
          <x14:cfRule type="expression" priority="467" stopIfTrue="1" id="{8F8D370A-B1F3-4130-976A-83702D422ED5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468" id="{9600C150-4276-49F6-B633-A3F33616FEA6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D11</xm:sqref>
        </x14:conditionalFormatting>
        <x14:conditionalFormatting xmlns:xm="http://schemas.microsoft.com/office/excel/2006/main">
          <x14:cfRule type="expression" priority="465" stopIfTrue="1" id="{A4EE5C63-0338-4BDA-8B3F-9A29E1913E4D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466" id="{6083111F-EB93-4685-BACE-362E0451474A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E11:L11</xm:sqref>
        </x14:conditionalFormatting>
        <x14:conditionalFormatting xmlns:xm="http://schemas.microsoft.com/office/excel/2006/main">
          <x14:cfRule type="expression" priority="459" stopIfTrue="1" id="{E1A627E4-E23B-403E-B46A-179633E9659B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460" id="{01ECC2DA-5AF6-44DC-8CB6-2FF2E8131A89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D23:D24</xm:sqref>
        </x14:conditionalFormatting>
        <x14:conditionalFormatting xmlns:xm="http://schemas.microsoft.com/office/excel/2006/main">
          <x14:cfRule type="expression" priority="455" stopIfTrue="1" id="{597B98B0-EFC6-4186-A3CD-700D9298455C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456" id="{8979F310-9374-4F83-9015-BFAA8DE5D85B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D22</xm:sqref>
        </x14:conditionalFormatting>
        <x14:conditionalFormatting xmlns:xm="http://schemas.microsoft.com/office/excel/2006/main">
          <x14:cfRule type="expression" priority="461" stopIfTrue="1" id="{0196CBC7-2670-4743-AB02-88E50EDFC870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462" id="{CDC29B2B-88A0-4E5A-B492-39967AD92074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E19:L21</xm:sqref>
        </x14:conditionalFormatting>
        <x14:conditionalFormatting xmlns:xm="http://schemas.microsoft.com/office/excel/2006/main">
          <x14:cfRule type="expression" priority="463" stopIfTrue="1" id="{6DCC4028-5839-4582-AA71-E85E539F0C86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464" id="{BBBA87E0-2FC4-4210-9D7A-934A7F99E20D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D19:D21</xm:sqref>
        </x14:conditionalFormatting>
        <x14:conditionalFormatting xmlns:xm="http://schemas.microsoft.com/office/excel/2006/main">
          <x14:cfRule type="expression" priority="457" stopIfTrue="1" id="{F5964169-E751-4DF4-8F38-62FE2FB96272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458" id="{0EB9A88D-8878-4854-8433-298D65332529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E23:L24</xm:sqref>
        </x14:conditionalFormatting>
        <x14:conditionalFormatting xmlns:xm="http://schemas.microsoft.com/office/excel/2006/main">
          <x14:cfRule type="expression" priority="453" stopIfTrue="1" id="{EDFC6C9D-5975-48EB-8248-CAA826F13510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454" id="{ADBF0D27-E361-44BF-8002-40629C4F69CE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E22:L22</xm:sqref>
        </x14:conditionalFormatting>
        <x14:conditionalFormatting xmlns:xm="http://schemas.microsoft.com/office/excel/2006/main">
          <x14:cfRule type="expression" priority="451" stopIfTrue="1" id="{69EA3AFF-A5D0-4EFC-9EC1-46DC0EEE9BC3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452" id="{0B1043BD-4CBE-4051-8325-B66BB97A344D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D27</xm:sqref>
        </x14:conditionalFormatting>
        <x14:conditionalFormatting xmlns:xm="http://schemas.microsoft.com/office/excel/2006/main">
          <x14:cfRule type="expression" priority="449" stopIfTrue="1" id="{3BD3841D-D3FA-4E6B-9AF7-C6ABA464CB35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450" id="{5F90C3D8-53F6-4618-8791-C70840FB50F1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E27:L27</xm:sqref>
        </x14:conditionalFormatting>
        <x14:conditionalFormatting xmlns:xm="http://schemas.microsoft.com/office/excel/2006/main">
          <x14:cfRule type="expression" priority="447" stopIfTrue="1" id="{9ED16C0C-501E-4A36-92CF-2FB8917F8F35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448" id="{350BCE9A-7A07-43A3-ADE8-D6E790DC9AAD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D28</xm:sqref>
        </x14:conditionalFormatting>
        <x14:conditionalFormatting xmlns:xm="http://schemas.microsoft.com/office/excel/2006/main">
          <x14:cfRule type="expression" priority="445" stopIfTrue="1" id="{8E981B3E-6CA7-440E-8689-579E5EF87D9F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446" id="{0709E88A-980E-4B3B-B4E3-2B462475C0C5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E28:L28</xm:sqref>
        </x14:conditionalFormatting>
        <x14:conditionalFormatting xmlns:xm="http://schemas.microsoft.com/office/excel/2006/main">
          <x14:cfRule type="expression" priority="443" stopIfTrue="1" id="{3EA4E9E3-A7DD-4CCA-9903-CDE9B7487162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444" id="{E8337596-E3B0-4206-9519-46707FBF105E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D32</xm:sqref>
        </x14:conditionalFormatting>
        <x14:conditionalFormatting xmlns:xm="http://schemas.microsoft.com/office/excel/2006/main">
          <x14:cfRule type="expression" priority="441" stopIfTrue="1" id="{6F3A1A8F-E7D5-468A-BEE2-9CE8AEB04692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442" id="{439A1233-B0BB-434A-8DE7-643B51B57536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E32:L32</xm:sqref>
        </x14:conditionalFormatting>
        <x14:conditionalFormatting xmlns:xm="http://schemas.microsoft.com/office/excel/2006/main">
          <x14:cfRule type="expression" priority="435" stopIfTrue="1" id="{C9EDC667-4FAD-4E6D-AED0-383688C75A1A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436" id="{81F55E96-2020-46A8-9098-E36B1182BD67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D44</xm:sqref>
        </x14:conditionalFormatting>
        <x14:conditionalFormatting xmlns:xm="http://schemas.microsoft.com/office/excel/2006/main">
          <x14:cfRule type="expression" priority="431" stopIfTrue="1" id="{DAB2D011-FF4B-437A-8C8F-3AAE6B06EE04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432" id="{6353CB44-43DC-41D8-9FA9-7DBE289D57F0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D43</xm:sqref>
        </x14:conditionalFormatting>
        <x14:conditionalFormatting xmlns:xm="http://schemas.microsoft.com/office/excel/2006/main">
          <x14:cfRule type="expression" priority="437" stopIfTrue="1" id="{8C7728EE-7EA4-4002-AA09-D7754CFBA68A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438" id="{6BE4BEBA-FF5C-4CE3-A0C1-850CD615F314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E40:L42</xm:sqref>
        </x14:conditionalFormatting>
        <x14:conditionalFormatting xmlns:xm="http://schemas.microsoft.com/office/excel/2006/main">
          <x14:cfRule type="expression" priority="439" stopIfTrue="1" id="{84258E6D-1986-43D6-9F50-C8F884211E9E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440" id="{43196A12-6443-416E-8252-A4EDD0753DB3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D40:D42</xm:sqref>
        </x14:conditionalFormatting>
        <x14:conditionalFormatting xmlns:xm="http://schemas.microsoft.com/office/excel/2006/main">
          <x14:cfRule type="expression" priority="433" stopIfTrue="1" id="{A56536F7-8BA6-48C7-B26A-07ACE12C73B9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434" id="{4CE1324E-9A0B-4652-BA65-F91CDBEAED0E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E44:L44</xm:sqref>
        </x14:conditionalFormatting>
        <x14:conditionalFormatting xmlns:xm="http://schemas.microsoft.com/office/excel/2006/main">
          <x14:cfRule type="expression" priority="429" stopIfTrue="1" id="{D0484767-54BB-4799-B4C8-6780C83203AA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430" id="{11636A48-85F7-4B51-87E0-4B98B357AFD7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E43:L43</xm:sqref>
        </x14:conditionalFormatting>
        <x14:conditionalFormatting xmlns:xm="http://schemas.microsoft.com/office/excel/2006/main">
          <x14:cfRule type="expression" priority="427" stopIfTrue="1" id="{1C84F6B7-A578-4E1A-A29C-F5A5E4C39187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428" id="{842B0EB8-EAF3-412F-AE8F-52C52518F8CD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D48</xm:sqref>
        </x14:conditionalFormatting>
        <x14:conditionalFormatting xmlns:xm="http://schemas.microsoft.com/office/excel/2006/main">
          <x14:cfRule type="expression" priority="425" stopIfTrue="1" id="{71E40F5B-BDAA-4A7F-BE57-B70EFE724FE7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426" id="{BB8FBBEA-BB62-4C47-B6DE-17D56FB187DB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E48:L48</xm:sqref>
        </x14:conditionalFormatting>
        <x14:conditionalFormatting xmlns:xm="http://schemas.microsoft.com/office/excel/2006/main">
          <x14:cfRule type="expression" priority="423" stopIfTrue="1" id="{BBE4BEED-0502-45C4-967F-BC8E4EA31F48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424" id="{D512603F-213A-427C-B32F-6C94DF554207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D49</xm:sqref>
        </x14:conditionalFormatting>
        <x14:conditionalFormatting xmlns:xm="http://schemas.microsoft.com/office/excel/2006/main">
          <x14:cfRule type="expression" priority="421" stopIfTrue="1" id="{BCA7EA7B-614A-4A9E-AD40-675DA30B15F9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422" id="{2396183E-259E-4B8D-8ED3-C5F4573B433E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E49:L49</xm:sqref>
        </x14:conditionalFormatting>
        <x14:conditionalFormatting xmlns:xm="http://schemas.microsoft.com/office/excel/2006/main">
          <x14:cfRule type="expression" priority="419" stopIfTrue="1" id="{7824B260-90B0-4775-B0B4-227C76E3CAB8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420" id="{8459BF8E-6ECF-4186-B26F-8F9617178F57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D53</xm:sqref>
        </x14:conditionalFormatting>
        <x14:conditionalFormatting xmlns:xm="http://schemas.microsoft.com/office/excel/2006/main">
          <x14:cfRule type="expression" priority="417" stopIfTrue="1" id="{D45E1104-40A3-4608-853F-A0D1C73282E6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418" id="{462881F6-07F7-414C-99E4-F2FA65A42617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E53:L53</xm:sqref>
        </x14:conditionalFormatting>
        <x14:conditionalFormatting xmlns:xm="http://schemas.microsoft.com/office/excel/2006/main">
          <x14:cfRule type="expression" priority="263" stopIfTrue="1" id="{1ADCB7F1-6FB5-491B-A15F-01F395CBD091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264" id="{E8A6F3C6-B9B5-4833-A483-0F3B6C2BEA82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D199</xm:sqref>
        </x14:conditionalFormatting>
        <x14:conditionalFormatting xmlns:xm="http://schemas.microsoft.com/office/excel/2006/main">
          <x14:cfRule type="expression" priority="259" stopIfTrue="1" id="{4E776379-A684-4A0A-8EE7-BE0E38255937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260" id="{582AC6FA-4C02-42F2-9A78-87920C5CE447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D198</xm:sqref>
        </x14:conditionalFormatting>
        <x14:conditionalFormatting xmlns:xm="http://schemas.microsoft.com/office/excel/2006/main">
          <x14:cfRule type="expression" priority="265" stopIfTrue="1" id="{50CABBAC-119C-4377-8AC6-80BF5F9549D7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266" id="{E662248E-6260-4AAF-9474-CE1FF3C65E0A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E195:L197</xm:sqref>
        </x14:conditionalFormatting>
        <x14:conditionalFormatting xmlns:xm="http://schemas.microsoft.com/office/excel/2006/main">
          <x14:cfRule type="expression" priority="267" stopIfTrue="1" id="{AD316687-DB04-4797-9712-2307A26B387B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268" id="{1C27750B-37F6-4F41-B371-EDA23DE5DE8A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D195:D197</xm:sqref>
        </x14:conditionalFormatting>
        <x14:conditionalFormatting xmlns:xm="http://schemas.microsoft.com/office/excel/2006/main">
          <x14:cfRule type="expression" priority="261" stopIfTrue="1" id="{22E671B8-B9F4-4589-B6D3-CE8EF0239D05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262" id="{A0144E71-FF5F-440A-8218-18CCDDFE496A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E199:L199</xm:sqref>
        </x14:conditionalFormatting>
        <x14:conditionalFormatting xmlns:xm="http://schemas.microsoft.com/office/excel/2006/main">
          <x14:cfRule type="expression" priority="257" stopIfTrue="1" id="{2D577542-A3D1-454E-AF59-C20DFEFB0FD3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258" id="{2B1C5AAF-6B34-4DBA-9654-5D9EE93122FD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E198:L198</xm:sqref>
        </x14:conditionalFormatting>
        <x14:conditionalFormatting xmlns:xm="http://schemas.microsoft.com/office/excel/2006/main">
          <x14:cfRule type="expression" priority="407" stopIfTrue="1" id="{6F00F031-D15D-42F6-B1EA-74D0E77754F1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408" id="{B1682E7D-DE51-4920-A733-DFE1FB916233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D65</xm:sqref>
        </x14:conditionalFormatting>
        <x14:conditionalFormatting xmlns:xm="http://schemas.microsoft.com/office/excel/2006/main">
          <x14:cfRule type="expression" priority="403" stopIfTrue="1" id="{620359D7-14D2-49C3-82B6-FB401523CA71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404" id="{9302FC8E-49ED-4CB5-B04D-553E48E4DDA7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D64</xm:sqref>
        </x14:conditionalFormatting>
        <x14:conditionalFormatting xmlns:xm="http://schemas.microsoft.com/office/excel/2006/main">
          <x14:cfRule type="expression" priority="409" stopIfTrue="1" id="{D6F00E41-D71B-4087-8FE1-21AFD136B257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410" id="{4395C48E-EF39-4315-BAB8-B4E74C9B586C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E61:L63</xm:sqref>
        </x14:conditionalFormatting>
        <x14:conditionalFormatting xmlns:xm="http://schemas.microsoft.com/office/excel/2006/main">
          <x14:cfRule type="expression" priority="415" stopIfTrue="1" id="{A051B8E6-DAEE-4DC3-8785-025A725BF659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416" id="{2FFFEA65-EC4F-4030-89A6-FD9BF86DC0C8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D60</xm:sqref>
        </x14:conditionalFormatting>
        <x14:conditionalFormatting xmlns:xm="http://schemas.microsoft.com/office/excel/2006/main">
          <x14:cfRule type="expression" priority="413" stopIfTrue="1" id="{4C464739-409F-45D6-B45E-AEFA1DBE466F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414" id="{088A7839-100E-4691-890C-08D62B08F211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E60:L60</xm:sqref>
        </x14:conditionalFormatting>
        <x14:conditionalFormatting xmlns:xm="http://schemas.microsoft.com/office/excel/2006/main">
          <x14:cfRule type="expression" priority="411" stopIfTrue="1" id="{CBBBD740-8F5C-4846-BB82-8F47D666EFEF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412" id="{7E839589-165B-44B0-A2D8-B19AF15C0261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D61:D63</xm:sqref>
        </x14:conditionalFormatting>
        <x14:conditionalFormatting xmlns:xm="http://schemas.microsoft.com/office/excel/2006/main">
          <x14:cfRule type="expression" priority="405" stopIfTrue="1" id="{9C18751E-0DAF-43E2-AA99-17BD033AEB90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406" id="{3737CACB-8938-4871-B01D-3879EE0D24AC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E65:L65</xm:sqref>
        </x14:conditionalFormatting>
        <x14:conditionalFormatting xmlns:xm="http://schemas.microsoft.com/office/excel/2006/main">
          <x14:cfRule type="expression" priority="401" stopIfTrue="1" id="{F6B18AA2-0390-4C89-906B-2CE9E390CCDA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402" id="{B9AC2A35-9F85-4A58-BAFB-8302E35ECDB4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E64:L64</xm:sqref>
        </x14:conditionalFormatting>
        <x14:conditionalFormatting xmlns:xm="http://schemas.microsoft.com/office/excel/2006/main">
          <x14:cfRule type="expression" priority="399" stopIfTrue="1" id="{4A40E108-80CF-4174-90E4-6EA560B4D9B8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400" id="{34752F7C-42FB-46BD-B96C-6DAE40BFBDB7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D69</xm:sqref>
        </x14:conditionalFormatting>
        <x14:conditionalFormatting xmlns:xm="http://schemas.microsoft.com/office/excel/2006/main">
          <x14:cfRule type="expression" priority="397" stopIfTrue="1" id="{67777FDD-BD59-4FF7-A0B3-3CA3311530BE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398" id="{5CFD3DB8-6360-4916-ADD1-69397FD67457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E69:L69</xm:sqref>
        </x14:conditionalFormatting>
        <x14:conditionalFormatting xmlns:xm="http://schemas.microsoft.com/office/excel/2006/main">
          <x14:cfRule type="expression" priority="395" stopIfTrue="1" id="{47825114-F6F5-478E-A015-614769A4E27B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396" id="{2D921D67-EE8F-45B6-A76E-5654D1AE4194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D70</xm:sqref>
        </x14:conditionalFormatting>
        <x14:conditionalFormatting xmlns:xm="http://schemas.microsoft.com/office/excel/2006/main">
          <x14:cfRule type="expression" priority="393" stopIfTrue="1" id="{5C581606-B0E7-4A4B-A544-8E920702AA3E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394" id="{23D6D59C-F404-4D43-A853-B6B76510DC86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E70:L70</xm:sqref>
        </x14:conditionalFormatting>
        <x14:conditionalFormatting xmlns:xm="http://schemas.microsoft.com/office/excel/2006/main">
          <x14:cfRule type="expression" priority="391" stopIfTrue="1" id="{E67D7981-F361-424D-A022-ECF5968C5F82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392" id="{0F938207-5258-4515-9AD1-57612A57C633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D74</xm:sqref>
        </x14:conditionalFormatting>
        <x14:conditionalFormatting xmlns:xm="http://schemas.microsoft.com/office/excel/2006/main">
          <x14:cfRule type="expression" priority="389" stopIfTrue="1" id="{3489B47B-306D-4D03-89B9-D9F74C00AAF0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390" id="{E626A97E-CC96-44E2-A977-A5C5049B4BC6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E74:L74</xm:sqref>
        </x14:conditionalFormatting>
        <x14:conditionalFormatting xmlns:xm="http://schemas.microsoft.com/office/excel/2006/main">
          <x14:cfRule type="expression" priority="383" stopIfTrue="1" id="{77064857-2C42-403D-AF67-09520D367495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384" id="{6196C081-3AB2-4991-8B2D-B3FDD36B0B9B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D86</xm:sqref>
        </x14:conditionalFormatting>
        <x14:conditionalFormatting xmlns:xm="http://schemas.microsoft.com/office/excel/2006/main">
          <x14:cfRule type="expression" priority="379" stopIfTrue="1" id="{C1C4EE1F-004F-4E06-921B-438614FAF69D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380" id="{17A98859-AAB9-47AE-AA0F-5C7572D1F342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D85</xm:sqref>
        </x14:conditionalFormatting>
        <x14:conditionalFormatting xmlns:xm="http://schemas.microsoft.com/office/excel/2006/main">
          <x14:cfRule type="expression" priority="385" stopIfTrue="1" id="{D321EAB1-A049-486E-B3CD-ADFDA4473551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386" id="{CCE16887-BF9F-4DB7-B1CF-81A276443B4B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E82:L84</xm:sqref>
        </x14:conditionalFormatting>
        <x14:conditionalFormatting xmlns:xm="http://schemas.microsoft.com/office/excel/2006/main">
          <x14:cfRule type="expression" priority="387" stopIfTrue="1" id="{320D9645-835E-4B16-BB2F-251E646B9E5B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388" id="{AFCF9ECC-298F-483B-BA65-041A4D500C75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D82:D84</xm:sqref>
        </x14:conditionalFormatting>
        <x14:conditionalFormatting xmlns:xm="http://schemas.microsoft.com/office/excel/2006/main">
          <x14:cfRule type="expression" priority="381" stopIfTrue="1" id="{32BA595D-A3E0-4E95-A99A-E625B0C2CAE6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382" id="{B011FDE4-044C-420C-B094-25245E1C8803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E86:L86</xm:sqref>
        </x14:conditionalFormatting>
        <x14:conditionalFormatting xmlns:xm="http://schemas.microsoft.com/office/excel/2006/main">
          <x14:cfRule type="expression" priority="377" stopIfTrue="1" id="{278F24CD-E035-46B4-88B9-B8627BFE2640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378" id="{E3A88E39-7059-489D-820F-3F56610DE70F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E85:L85</xm:sqref>
        </x14:conditionalFormatting>
        <x14:conditionalFormatting xmlns:xm="http://schemas.microsoft.com/office/excel/2006/main">
          <x14:cfRule type="expression" priority="375" stopIfTrue="1" id="{661DA161-41D4-417C-94A5-8C5C0A77C569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376" id="{159948E9-9D33-4FE9-892C-921BFC185867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D96</xm:sqref>
        </x14:conditionalFormatting>
        <x14:conditionalFormatting xmlns:xm="http://schemas.microsoft.com/office/excel/2006/main">
          <x14:cfRule type="expression" priority="373" stopIfTrue="1" id="{78417716-AF3F-41C6-8AC1-F5141498AE3D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374" id="{7B3670DD-C819-4AAB-A0A1-A825AE217AEB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E96:L96</xm:sqref>
        </x14:conditionalFormatting>
        <x14:conditionalFormatting xmlns:xm="http://schemas.microsoft.com/office/excel/2006/main">
          <x14:cfRule type="expression" priority="371" stopIfTrue="1" id="{3ED3BB86-E572-4F72-AB7F-44ECB8209F2A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372" id="{9223699D-5C32-4005-9710-8E555EF06748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D97</xm:sqref>
        </x14:conditionalFormatting>
        <x14:conditionalFormatting xmlns:xm="http://schemas.microsoft.com/office/excel/2006/main">
          <x14:cfRule type="expression" priority="369" stopIfTrue="1" id="{8E12208E-E48F-4569-97B8-E62E1ED3BF49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370" id="{C28A1166-7F94-41CE-BDB0-F43243FA58F5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E97:L97</xm:sqref>
        </x14:conditionalFormatting>
        <x14:conditionalFormatting xmlns:xm="http://schemas.microsoft.com/office/excel/2006/main">
          <x14:cfRule type="expression" priority="367" stopIfTrue="1" id="{A18D0572-C5E2-4F20-8E1B-888DCA5C3C94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368" id="{ACF4F8FA-363A-4C4E-A00A-E881B41D7863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D101</xm:sqref>
        </x14:conditionalFormatting>
        <x14:conditionalFormatting xmlns:xm="http://schemas.microsoft.com/office/excel/2006/main">
          <x14:cfRule type="expression" priority="365" stopIfTrue="1" id="{06452EF4-E98A-4A79-AF77-66A656BA4F8C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366" id="{488B1FA1-E90E-4FF1-A68A-2FEF7ACDC458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E101:L101</xm:sqref>
        </x14:conditionalFormatting>
        <x14:conditionalFormatting xmlns:xm="http://schemas.microsoft.com/office/excel/2006/main">
          <x14:cfRule type="expression" priority="359" stopIfTrue="1" id="{580DD28F-4019-41A4-9C02-AF9C2DE2FC62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360" id="{E35B4041-2CDC-44BD-998E-C8A1002D2ABF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D112</xm:sqref>
        </x14:conditionalFormatting>
        <x14:conditionalFormatting xmlns:xm="http://schemas.microsoft.com/office/excel/2006/main">
          <x14:cfRule type="expression" priority="355" stopIfTrue="1" id="{E2B63905-2936-46DC-8917-13C53441DCFB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356" id="{D62A8E48-0B2A-43CA-A127-12FA0FCE15DF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D111</xm:sqref>
        </x14:conditionalFormatting>
        <x14:conditionalFormatting xmlns:xm="http://schemas.microsoft.com/office/excel/2006/main">
          <x14:cfRule type="expression" priority="361" stopIfTrue="1" id="{78AFE614-5E33-434D-AA47-AE2219947EF6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362" id="{5A47C9D2-C54F-44AA-A02D-103FA27FE2B4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E108:L110</xm:sqref>
        </x14:conditionalFormatting>
        <x14:conditionalFormatting xmlns:xm="http://schemas.microsoft.com/office/excel/2006/main">
          <x14:cfRule type="expression" priority="363" stopIfTrue="1" id="{72C75653-7F9A-4D16-B5D2-9DE058BD2849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364" id="{583C162D-3045-4CC9-A00C-A657FB446CC1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D108:D110</xm:sqref>
        </x14:conditionalFormatting>
        <x14:conditionalFormatting xmlns:xm="http://schemas.microsoft.com/office/excel/2006/main">
          <x14:cfRule type="expression" priority="357" stopIfTrue="1" id="{CDCA3D69-DFAC-4047-A1D0-8132C929049F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358" id="{835ADFF0-0156-4C66-9B20-5DD49243FE34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E112:L112</xm:sqref>
        </x14:conditionalFormatting>
        <x14:conditionalFormatting xmlns:xm="http://schemas.microsoft.com/office/excel/2006/main">
          <x14:cfRule type="expression" priority="353" stopIfTrue="1" id="{B4E0019C-D4EA-47FC-AAFB-38D18804521E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354" id="{32701F5F-7A43-4946-B8E7-ADC0A07B044B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E111:L111</xm:sqref>
        </x14:conditionalFormatting>
        <x14:conditionalFormatting xmlns:xm="http://schemas.microsoft.com/office/excel/2006/main">
          <x14:cfRule type="expression" priority="351" stopIfTrue="1" id="{B516CA13-A7EF-43B3-A03F-D6A17D1E1DFA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352" id="{C49F6989-888C-454E-8505-B7156CC3A5A4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D116</xm:sqref>
        </x14:conditionalFormatting>
        <x14:conditionalFormatting xmlns:xm="http://schemas.microsoft.com/office/excel/2006/main">
          <x14:cfRule type="expression" priority="349" stopIfTrue="1" id="{EAD87D51-2831-4067-A348-C4378D93E773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350" id="{09CF6274-A505-4B8D-B078-664CF11CEFF7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E116:L116</xm:sqref>
        </x14:conditionalFormatting>
        <x14:conditionalFormatting xmlns:xm="http://schemas.microsoft.com/office/excel/2006/main">
          <x14:cfRule type="expression" priority="347" stopIfTrue="1" id="{67A2C64F-21E8-46F9-9530-B7C3F60E0DDA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348" id="{13FB82E8-91AE-4CEC-BA69-8FA71D493263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D117</xm:sqref>
        </x14:conditionalFormatting>
        <x14:conditionalFormatting xmlns:xm="http://schemas.microsoft.com/office/excel/2006/main">
          <x14:cfRule type="expression" priority="345" stopIfTrue="1" id="{667E62C9-7077-41A0-927E-70785A74A5D8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346" id="{47AE9732-B91F-440A-BEC8-1CCFC186BA94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E117:L117</xm:sqref>
        </x14:conditionalFormatting>
        <x14:conditionalFormatting xmlns:xm="http://schemas.microsoft.com/office/excel/2006/main">
          <x14:cfRule type="expression" priority="343" stopIfTrue="1" id="{EDA7888D-D1D3-4681-AB3A-A27B1A5C335E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344" id="{B90B8FAA-142E-4097-A2D9-BC17443801FE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D121</xm:sqref>
        </x14:conditionalFormatting>
        <x14:conditionalFormatting xmlns:xm="http://schemas.microsoft.com/office/excel/2006/main">
          <x14:cfRule type="expression" priority="341" stopIfTrue="1" id="{0B921CA1-E6EF-406C-BC72-9431DCB8017E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342" id="{2DDFF72E-617D-4F45-AB0D-9AAAE21F9AE4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E121:L121</xm:sqref>
        </x14:conditionalFormatting>
        <x14:conditionalFormatting xmlns:xm="http://schemas.microsoft.com/office/excel/2006/main">
          <x14:cfRule type="expression" priority="335" stopIfTrue="1" id="{688ED779-DC37-4661-8096-7A957D341CC2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336" id="{B71A23F6-2D9A-47BD-952B-6E7CCEFD4F73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D132</xm:sqref>
        </x14:conditionalFormatting>
        <x14:conditionalFormatting xmlns:xm="http://schemas.microsoft.com/office/excel/2006/main">
          <x14:cfRule type="expression" priority="331" stopIfTrue="1" id="{B59292A0-192E-4CB6-9379-6434F79318D0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332" id="{25FD957D-4C23-45F3-85C3-1601FE9F13E0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D131</xm:sqref>
        </x14:conditionalFormatting>
        <x14:conditionalFormatting xmlns:xm="http://schemas.microsoft.com/office/excel/2006/main">
          <x14:cfRule type="expression" priority="337" stopIfTrue="1" id="{B60F6DC9-F106-4FDE-BE99-7BEF33A2B4B3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338" id="{1FFF0946-3144-4FC6-A27C-98B03553551D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E128:L130</xm:sqref>
        </x14:conditionalFormatting>
        <x14:conditionalFormatting xmlns:xm="http://schemas.microsoft.com/office/excel/2006/main">
          <x14:cfRule type="expression" priority="339" stopIfTrue="1" id="{20ADA925-5F7F-4B70-A85F-D3A74D00C558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340" id="{9B72CFA8-7544-45CD-BB00-2B08F8B1CF47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D128:D130</xm:sqref>
        </x14:conditionalFormatting>
        <x14:conditionalFormatting xmlns:xm="http://schemas.microsoft.com/office/excel/2006/main">
          <x14:cfRule type="expression" priority="333" stopIfTrue="1" id="{3EB6ADF7-19C8-4800-8B13-9828D24B6834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334" id="{5E4DCE1F-4FC4-4878-90FB-82B0EF72D6D7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E132:L132</xm:sqref>
        </x14:conditionalFormatting>
        <x14:conditionalFormatting xmlns:xm="http://schemas.microsoft.com/office/excel/2006/main">
          <x14:cfRule type="expression" priority="329" stopIfTrue="1" id="{8701BDB1-20FE-4559-8567-4E657ADE0139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330" id="{5A471515-1E9B-4A4D-94BD-061A74BBCC98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E131:L131</xm:sqref>
        </x14:conditionalFormatting>
        <x14:conditionalFormatting xmlns:xm="http://schemas.microsoft.com/office/excel/2006/main">
          <x14:cfRule type="expression" priority="327" stopIfTrue="1" id="{8F46CE7E-F9DA-413F-995C-33C9B8D38125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328" id="{51900956-35C5-4DEE-A7F1-EA869F462242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D136</xm:sqref>
        </x14:conditionalFormatting>
        <x14:conditionalFormatting xmlns:xm="http://schemas.microsoft.com/office/excel/2006/main">
          <x14:cfRule type="expression" priority="325" stopIfTrue="1" id="{FA173751-1643-4FC2-925D-06C8435760D7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326" id="{BE05B780-7431-4F0C-AAD3-4DFC3B48DAAA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E136:L136</xm:sqref>
        </x14:conditionalFormatting>
        <x14:conditionalFormatting xmlns:xm="http://schemas.microsoft.com/office/excel/2006/main">
          <x14:cfRule type="expression" priority="323" stopIfTrue="1" id="{80BB6100-057C-47AB-AC98-D11D7613867A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324" id="{F16E6ECA-3BB0-492E-BC48-228FA059AE21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D137</xm:sqref>
        </x14:conditionalFormatting>
        <x14:conditionalFormatting xmlns:xm="http://schemas.microsoft.com/office/excel/2006/main">
          <x14:cfRule type="expression" priority="321" stopIfTrue="1" id="{25A5A63E-7A9B-4290-986D-FCB448DEA052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322" id="{150EAF5E-2DA3-4483-9B15-E10E9B64E924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E137:L137</xm:sqref>
        </x14:conditionalFormatting>
        <x14:conditionalFormatting xmlns:xm="http://schemas.microsoft.com/office/excel/2006/main">
          <x14:cfRule type="expression" priority="319" stopIfTrue="1" id="{6A7DB7E4-F272-4F0D-BC16-FA2D82BC8C6D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320" id="{AAA8189F-BD8F-465E-9675-BEFC0DF7DD59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D141</xm:sqref>
        </x14:conditionalFormatting>
        <x14:conditionalFormatting xmlns:xm="http://schemas.microsoft.com/office/excel/2006/main">
          <x14:cfRule type="expression" priority="317" stopIfTrue="1" id="{525BE6FC-0610-4A04-9AD2-B04B895E0E5F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318" id="{63ED5414-FAA2-4FDF-B622-9B7BB2E3011C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E141:L141</xm:sqref>
        </x14:conditionalFormatting>
        <x14:conditionalFormatting xmlns:xm="http://schemas.microsoft.com/office/excel/2006/main">
          <x14:cfRule type="expression" priority="311" stopIfTrue="1" id="{7D38B454-BB0C-4604-9566-9A7CACD2447F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312" id="{A9851B53-44A9-40A1-8C55-C489164D558A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D152</xm:sqref>
        </x14:conditionalFormatting>
        <x14:conditionalFormatting xmlns:xm="http://schemas.microsoft.com/office/excel/2006/main">
          <x14:cfRule type="expression" priority="307" stopIfTrue="1" id="{FAC3FD72-05D3-4AC5-AD7F-2FE6A6824AFF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308" id="{9A2D3F07-0AC7-471A-A76B-0E851E2A9303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D151</xm:sqref>
        </x14:conditionalFormatting>
        <x14:conditionalFormatting xmlns:xm="http://schemas.microsoft.com/office/excel/2006/main">
          <x14:cfRule type="expression" priority="313" stopIfTrue="1" id="{CF46592A-DE39-467A-8A4E-2F71EE22CA1C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314" id="{D651F31F-A07B-400B-877E-A36C97F6AFB7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E148:L150</xm:sqref>
        </x14:conditionalFormatting>
        <x14:conditionalFormatting xmlns:xm="http://schemas.microsoft.com/office/excel/2006/main">
          <x14:cfRule type="expression" priority="315" stopIfTrue="1" id="{971129A0-7EFB-4D24-BEAA-436A22A7770F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316" id="{BF9FA971-4219-4630-A6B2-BD956C802D54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D148:D150</xm:sqref>
        </x14:conditionalFormatting>
        <x14:conditionalFormatting xmlns:xm="http://schemas.microsoft.com/office/excel/2006/main">
          <x14:cfRule type="expression" priority="309" stopIfTrue="1" id="{24FCBBB9-A3A0-42BB-8E94-CEA2155ED46B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310" id="{3B264E5A-4464-48FB-BAA4-D6FEFD7918CD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E152:L152</xm:sqref>
        </x14:conditionalFormatting>
        <x14:conditionalFormatting xmlns:xm="http://schemas.microsoft.com/office/excel/2006/main">
          <x14:cfRule type="expression" priority="305" stopIfTrue="1" id="{9CD2F94B-EF80-4E1F-A7BD-03FABCE78E9F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306" id="{8B07F11A-8092-409C-827E-C1E38AEAD121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E151:L151</xm:sqref>
        </x14:conditionalFormatting>
        <x14:conditionalFormatting xmlns:xm="http://schemas.microsoft.com/office/excel/2006/main">
          <x14:cfRule type="expression" priority="303" stopIfTrue="1" id="{028DA238-1423-4E5C-A88E-C97CF0D9441F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304" id="{888494B4-875A-4AB6-BA98-04D587DAF176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D156</xm:sqref>
        </x14:conditionalFormatting>
        <x14:conditionalFormatting xmlns:xm="http://schemas.microsoft.com/office/excel/2006/main">
          <x14:cfRule type="expression" priority="301" stopIfTrue="1" id="{BC691287-E313-4492-BB8D-92FD5478FE9D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302" id="{4C9661E7-852C-45C9-8E95-328217FE42B1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E156:L156</xm:sqref>
        </x14:conditionalFormatting>
        <x14:conditionalFormatting xmlns:xm="http://schemas.microsoft.com/office/excel/2006/main">
          <x14:cfRule type="expression" priority="299" stopIfTrue="1" id="{B6A57EA6-8991-46C2-BA3C-A3E73B7431C1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300" id="{13076BBC-D135-4E90-A674-12DD7C3EC24C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D157</xm:sqref>
        </x14:conditionalFormatting>
        <x14:conditionalFormatting xmlns:xm="http://schemas.microsoft.com/office/excel/2006/main">
          <x14:cfRule type="expression" priority="297" stopIfTrue="1" id="{FF6D67DA-79D2-4BCC-8252-14710B796581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298" id="{74A1C576-B7FD-40B9-94CE-3018C37FAE82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E157:L157</xm:sqref>
        </x14:conditionalFormatting>
        <x14:conditionalFormatting xmlns:xm="http://schemas.microsoft.com/office/excel/2006/main">
          <x14:cfRule type="expression" priority="295" stopIfTrue="1" id="{5554972B-F208-49FF-9A82-34A09E4D881B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296" id="{8B85E4CA-F445-4A00-9525-D81B4626CDB8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D161</xm:sqref>
        </x14:conditionalFormatting>
        <x14:conditionalFormatting xmlns:xm="http://schemas.microsoft.com/office/excel/2006/main">
          <x14:cfRule type="expression" priority="293" stopIfTrue="1" id="{36E2C74D-0FD3-4A45-9AE1-E838CDCBCF5C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294" id="{BC01A82A-A3A2-401F-A716-777631E48B8F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E161:L161</xm:sqref>
        </x14:conditionalFormatting>
        <x14:conditionalFormatting xmlns:xm="http://schemas.microsoft.com/office/excel/2006/main">
          <x14:cfRule type="expression" priority="287" stopIfTrue="1" id="{96861F50-F5DE-41E7-88E0-B288B5ECD4B3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288" id="{78829DAC-ECED-446A-BEAB-26C3C6114598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D172</xm:sqref>
        </x14:conditionalFormatting>
        <x14:conditionalFormatting xmlns:xm="http://schemas.microsoft.com/office/excel/2006/main">
          <x14:cfRule type="expression" priority="283" stopIfTrue="1" id="{63FEAB56-66D8-41C9-A6D2-77317C801E18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284" id="{9C58C200-213D-4A00-96C3-571866DB9207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D171</xm:sqref>
        </x14:conditionalFormatting>
        <x14:conditionalFormatting xmlns:xm="http://schemas.microsoft.com/office/excel/2006/main">
          <x14:cfRule type="expression" priority="289" stopIfTrue="1" id="{DD6B3D9A-6792-40A7-81F4-82FA256ADB3A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290" id="{36A921E4-8C3B-41F9-8272-D22F785464C7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E168:L170</xm:sqref>
        </x14:conditionalFormatting>
        <x14:conditionalFormatting xmlns:xm="http://schemas.microsoft.com/office/excel/2006/main">
          <x14:cfRule type="expression" priority="291" stopIfTrue="1" id="{4BAD5E7E-C3D5-4FB6-B895-FDEE9001D929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292" id="{B4569FE8-848F-472F-9CA6-4BB6A5768FD8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D168:D170</xm:sqref>
        </x14:conditionalFormatting>
        <x14:conditionalFormatting xmlns:xm="http://schemas.microsoft.com/office/excel/2006/main">
          <x14:cfRule type="expression" priority="285" stopIfTrue="1" id="{AFE3A3B5-AB0D-461A-ACED-9D25C6DD7C2C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286" id="{A44361F9-9C26-4B3A-BC4C-D4FE1BD04E44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E172:L172</xm:sqref>
        </x14:conditionalFormatting>
        <x14:conditionalFormatting xmlns:xm="http://schemas.microsoft.com/office/excel/2006/main">
          <x14:cfRule type="expression" priority="281" stopIfTrue="1" id="{0DE72BED-2167-404A-811C-CD3EF8B90C36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282" id="{DA783D6C-AD74-4882-B93D-D7BC24F1256F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E171:L171</xm:sqref>
        </x14:conditionalFormatting>
        <x14:conditionalFormatting xmlns:xm="http://schemas.microsoft.com/office/excel/2006/main">
          <x14:cfRule type="expression" priority="279" stopIfTrue="1" id="{F65DA799-7864-4775-8965-DA9CAF901925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280" id="{1D445958-25A1-432B-B51B-86D1EDA284D8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D183</xm:sqref>
        </x14:conditionalFormatting>
        <x14:conditionalFormatting xmlns:xm="http://schemas.microsoft.com/office/excel/2006/main">
          <x14:cfRule type="expression" priority="277" stopIfTrue="1" id="{2712AFCD-EF3B-488E-841F-13AF09DF349F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278" id="{76C7D823-0346-4EE1-877A-74232174B53A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E183:L183</xm:sqref>
        </x14:conditionalFormatting>
        <x14:conditionalFormatting xmlns:xm="http://schemas.microsoft.com/office/excel/2006/main">
          <x14:cfRule type="expression" priority="275" stopIfTrue="1" id="{6E0C93B3-E337-4E8A-9167-B5969F8EB480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276" id="{7C861510-D376-4CB7-8383-F904270756F5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D184</xm:sqref>
        </x14:conditionalFormatting>
        <x14:conditionalFormatting xmlns:xm="http://schemas.microsoft.com/office/excel/2006/main">
          <x14:cfRule type="expression" priority="273" stopIfTrue="1" id="{47305E19-ED71-4F53-8AC2-C971703628ED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274" id="{D7389ACB-C703-4A1E-BDF0-B15AE3514330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E184:L184</xm:sqref>
        </x14:conditionalFormatting>
        <x14:conditionalFormatting xmlns:xm="http://schemas.microsoft.com/office/excel/2006/main">
          <x14:cfRule type="expression" priority="271" stopIfTrue="1" id="{F54A5421-53BD-4F82-9608-19BA48BCEE07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272" id="{68923F01-AD8F-434C-8655-C2C03C3B12A3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D188</xm:sqref>
        </x14:conditionalFormatting>
        <x14:conditionalFormatting xmlns:xm="http://schemas.microsoft.com/office/excel/2006/main">
          <x14:cfRule type="expression" priority="269" stopIfTrue="1" id="{ED4210AE-1CCA-4B4C-9C83-0593B49A8D14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270" id="{CE9C8675-259F-45B0-8D28-F05E29249BA5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E188:L188</xm:sqref>
        </x14:conditionalFormatting>
        <x14:conditionalFormatting xmlns:xm="http://schemas.microsoft.com/office/excel/2006/main">
          <x14:cfRule type="expression" priority="239" stopIfTrue="1" id="{71FA22E1-F693-4913-955F-098C7B8DDE1E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240" id="{70D578A2-EDB2-462A-B9DB-D38031674833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D219</xm:sqref>
        </x14:conditionalFormatting>
        <x14:conditionalFormatting xmlns:xm="http://schemas.microsoft.com/office/excel/2006/main">
          <x14:cfRule type="expression" priority="235" stopIfTrue="1" id="{FAB53BA2-676E-4DC8-9A1B-0370DB86B06A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236" id="{F2651788-CB53-4949-B005-07F784834DA1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D218</xm:sqref>
        </x14:conditionalFormatting>
        <x14:conditionalFormatting xmlns:xm="http://schemas.microsoft.com/office/excel/2006/main">
          <x14:cfRule type="expression" priority="241" stopIfTrue="1" id="{4C441A64-849B-44F0-8EB0-F981E86A2F90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242" id="{B0EA788C-6768-4D45-8049-53464C012368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E215:L217</xm:sqref>
        </x14:conditionalFormatting>
        <x14:conditionalFormatting xmlns:xm="http://schemas.microsoft.com/office/excel/2006/main">
          <x14:cfRule type="expression" priority="243" stopIfTrue="1" id="{FE6A2596-B893-4C0E-B43A-55C5FDB66BA9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244" id="{A86013E4-46DA-43A9-B1E2-56751A554DB2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D215:D217</xm:sqref>
        </x14:conditionalFormatting>
        <x14:conditionalFormatting xmlns:xm="http://schemas.microsoft.com/office/excel/2006/main">
          <x14:cfRule type="expression" priority="237" stopIfTrue="1" id="{888BB554-7B9F-4F4B-A21B-8A3E52123151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238" id="{953EE46F-9E46-489A-A472-06A5E824D99D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E219:L219</xm:sqref>
        </x14:conditionalFormatting>
        <x14:conditionalFormatting xmlns:xm="http://schemas.microsoft.com/office/excel/2006/main">
          <x14:cfRule type="expression" priority="233" stopIfTrue="1" id="{C4972C85-5552-4D06-B9A8-A8AB36C8E245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234" id="{2ECE50E4-A4D9-48E3-B907-99F4E1860605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E218:L218</xm:sqref>
        </x14:conditionalFormatting>
        <x14:conditionalFormatting xmlns:xm="http://schemas.microsoft.com/office/excel/2006/main">
          <x14:cfRule type="expression" priority="255" stopIfTrue="1" id="{1E156ED3-0BB6-4C9E-936C-A0E5FE00CDD4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256" id="{CB8065FD-0A94-412F-B00E-20C6D937C0F7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D203</xm:sqref>
        </x14:conditionalFormatting>
        <x14:conditionalFormatting xmlns:xm="http://schemas.microsoft.com/office/excel/2006/main">
          <x14:cfRule type="expression" priority="253" stopIfTrue="1" id="{EFEDBE30-A5D8-42BA-98BE-AA550A5D165E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254" id="{50D38A06-B453-4C16-A429-BDF5B8A37EE0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E203:L203</xm:sqref>
        </x14:conditionalFormatting>
        <x14:conditionalFormatting xmlns:xm="http://schemas.microsoft.com/office/excel/2006/main">
          <x14:cfRule type="expression" priority="251" stopIfTrue="1" id="{94EE1DD3-7390-4363-A518-E21428C98C66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252" id="{1C85C073-DAAC-4073-ABB1-D7EA55CC4363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D204</xm:sqref>
        </x14:conditionalFormatting>
        <x14:conditionalFormatting xmlns:xm="http://schemas.microsoft.com/office/excel/2006/main">
          <x14:cfRule type="expression" priority="249" stopIfTrue="1" id="{CC04B369-B57D-4552-AF2D-30FE83E2BF87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250" id="{7D38FFEE-8938-4B9E-9F3C-E1F17E15EB76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E204:L204</xm:sqref>
        </x14:conditionalFormatting>
        <x14:conditionalFormatting xmlns:xm="http://schemas.microsoft.com/office/excel/2006/main">
          <x14:cfRule type="expression" priority="247" stopIfTrue="1" id="{F6C29767-9C94-4685-A247-F6B7B979B28A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248" id="{902B3137-CE07-4842-8C5D-02DD5DDB5873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D208</xm:sqref>
        </x14:conditionalFormatting>
        <x14:conditionalFormatting xmlns:xm="http://schemas.microsoft.com/office/excel/2006/main">
          <x14:cfRule type="expression" priority="245" stopIfTrue="1" id="{13B34E1A-6B1E-43F6-AC4A-922DE6E0B839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246" id="{842EA3C6-ED98-42A4-9157-CBDB5F9C940B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E208:L208</xm:sqref>
        </x14:conditionalFormatting>
        <x14:conditionalFormatting xmlns:xm="http://schemas.microsoft.com/office/excel/2006/main">
          <x14:cfRule type="expression" priority="211" stopIfTrue="1" id="{7B25F86E-9037-4133-9C96-3B034AC7AE66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212" id="{A0AF099C-F634-4E6B-AF59-1C0D9B81BB29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D239</xm:sqref>
        </x14:conditionalFormatting>
        <x14:conditionalFormatting xmlns:xm="http://schemas.microsoft.com/office/excel/2006/main">
          <x14:cfRule type="expression" priority="207" stopIfTrue="1" id="{49419A38-327F-4464-89FC-5A04BD0CDE90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208" id="{3E6E92CE-AAF1-48E2-BE8A-6493F729BA6C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D238</xm:sqref>
        </x14:conditionalFormatting>
        <x14:conditionalFormatting xmlns:xm="http://schemas.microsoft.com/office/excel/2006/main">
          <x14:cfRule type="expression" priority="213" stopIfTrue="1" id="{E0D4323A-ACE1-405F-90C3-F16AA196ADE9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214" id="{8765BCFB-A55D-4B73-A007-8CB540CFEFF8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E235:L237</xm:sqref>
        </x14:conditionalFormatting>
        <x14:conditionalFormatting xmlns:xm="http://schemas.microsoft.com/office/excel/2006/main">
          <x14:cfRule type="expression" priority="219" stopIfTrue="1" id="{26897742-C866-488B-BF1D-F887267BDF06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220" id="{BAB6D29A-5236-45B9-BA9C-67E5D66409D3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D234</xm:sqref>
        </x14:conditionalFormatting>
        <x14:conditionalFormatting xmlns:xm="http://schemas.microsoft.com/office/excel/2006/main">
          <x14:cfRule type="expression" priority="217" stopIfTrue="1" id="{A4645A1A-D3B2-4E45-B203-3AFDE8FB1E64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218" id="{F640F390-66B7-42B3-82DF-7A36F08DD9E2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E234:L234</xm:sqref>
        </x14:conditionalFormatting>
        <x14:conditionalFormatting xmlns:xm="http://schemas.microsoft.com/office/excel/2006/main">
          <x14:cfRule type="expression" priority="215" stopIfTrue="1" id="{BEE2E241-8011-4451-9F1D-83B04F913294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216" id="{026152BF-A2AB-4614-B9F7-87D15C0F954D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D235:D237</xm:sqref>
        </x14:conditionalFormatting>
        <x14:conditionalFormatting xmlns:xm="http://schemas.microsoft.com/office/excel/2006/main">
          <x14:cfRule type="expression" priority="209" stopIfTrue="1" id="{045AEF81-49AF-49E2-B3AF-6DDDA9CB84D0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210" id="{3D55B2FE-F69E-4182-8C5E-B108215ED239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E239:L239</xm:sqref>
        </x14:conditionalFormatting>
        <x14:conditionalFormatting xmlns:xm="http://schemas.microsoft.com/office/excel/2006/main">
          <x14:cfRule type="expression" priority="205" stopIfTrue="1" id="{8E08D96C-254F-4ED7-9BC5-E2B3E9ADFC21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206" id="{050E7807-8C00-41B0-87E8-BD73291AE74C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E238:L238</xm:sqref>
        </x14:conditionalFormatting>
        <x14:conditionalFormatting xmlns:xm="http://schemas.microsoft.com/office/excel/2006/main">
          <x14:cfRule type="expression" priority="231" stopIfTrue="1" id="{CD8FB8FC-E826-49B2-BF4A-6E2F83C3445A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232" id="{7786059E-6122-4875-B23A-7372672EC428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D223</xm:sqref>
        </x14:conditionalFormatting>
        <x14:conditionalFormatting xmlns:xm="http://schemas.microsoft.com/office/excel/2006/main">
          <x14:cfRule type="expression" priority="229" stopIfTrue="1" id="{58A62B56-9DD1-4E5F-BF48-AF35CF5F929B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230" id="{89EB4047-9E6D-4A79-8EBB-358ADBD1C1F4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E223:L223</xm:sqref>
        </x14:conditionalFormatting>
        <x14:conditionalFormatting xmlns:xm="http://schemas.microsoft.com/office/excel/2006/main">
          <x14:cfRule type="expression" priority="227" stopIfTrue="1" id="{C0516263-6FCB-4589-90E1-3E502E2919E6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228" id="{8144DE9A-DCBB-4A94-9554-56548BFDC196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D224</xm:sqref>
        </x14:conditionalFormatting>
        <x14:conditionalFormatting xmlns:xm="http://schemas.microsoft.com/office/excel/2006/main">
          <x14:cfRule type="expression" priority="225" stopIfTrue="1" id="{2BC18224-1272-45A7-8318-115BB3A5D4EE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226" id="{03316EC2-E420-4315-AD35-80CF8FBEAD76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E224:L224</xm:sqref>
        </x14:conditionalFormatting>
        <x14:conditionalFormatting xmlns:xm="http://schemas.microsoft.com/office/excel/2006/main">
          <x14:cfRule type="expression" priority="223" stopIfTrue="1" id="{7A15946B-5069-4EFE-A221-4540D92520E4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224" id="{732395B3-3251-4FB7-80EB-BF6239824FB4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D228</xm:sqref>
        </x14:conditionalFormatting>
        <x14:conditionalFormatting xmlns:xm="http://schemas.microsoft.com/office/excel/2006/main">
          <x14:cfRule type="expression" priority="221" stopIfTrue="1" id="{51AC076D-8FBE-4563-A6F6-BB88F440D976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222" id="{8357ED53-075D-4121-BA9E-B8BF2F06514F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E228:L228</xm:sqref>
        </x14:conditionalFormatting>
        <x14:conditionalFormatting xmlns:xm="http://schemas.microsoft.com/office/excel/2006/main">
          <x14:cfRule type="expression" priority="183" stopIfTrue="1" id="{3CCC81AC-13B4-464F-B1FB-6CE6DB6461CE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184" id="{F6DFF082-C7BD-45D2-B751-AD02FAB835CF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D259</xm:sqref>
        </x14:conditionalFormatting>
        <x14:conditionalFormatting xmlns:xm="http://schemas.microsoft.com/office/excel/2006/main">
          <x14:cfRule type="expression" priority="179" stopIfTrue="1" id="{C3A2DA3B-860B-4AAB-B424-17D941ACEEF4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180" id="{A8CE77CC-1BB8-45B1-AD25-E509E69626EC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D258</xm:sqref>
        </x14:conditionalFormatting>
        <x14:conditionalFormatting xmlns:xm="http://schemas.microsoft.com/office/excel/2006/main">
          <x14:cfRule type="expression" priority="185" stopIfTrue="1" id="{7D5E178A-9D5E-409C-8863-EFC86DB73DDD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186" id="{1A30CD02-EC1B-4579-A2B7-EF0DE2168E7A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E255:L257</xm:sqref>
        </x14:conditionalFormatting>
        <x14:conditionalFormatting xmlns:xm="http://schemas.microsoft.com/office/excel/2006/main">
          <x14:cfRule type="expression" priority="191" stopIfTrue="1" id="{62D29C06-7A23-4121-BAD7-69CB1B2F08F3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192" id="{8CC7FB8C-8991-4914-BE5C-0B2149F388E4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D254</xm:sqref>
        </x14:conditionalFormatting>
        <x14:conditionalFormatting xmlns:xm="http://schemas.microsoft.com/office/excel/2006/main">
          <x14:cfRule type="expression" priority="189" stopIfTrue="1" id="{489D3F55-B943-45D0-888D-AA63C99F8C6C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190" id="{26B332A4-293F-4B79-B350-A7B34C1A1913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E254:L254</xm:sqref>
        </x14:conditionalFormatting>
        <x14:conditionalFormatting xmlns:xm="http://schemas.microsoft.com/office/excel/2006/main">
          <x14:cfRule type="expression" priority="187" stopIfTrue="1" id="{FF6E8F7F-3E01-4E7A-8D71-25AF37677BCD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188" id="{ADA789B2-154B-4A29-A1DB-75AF86F080A5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D255:D257</xm:sqref>
        </x14:conditionalFormatting>
        <x14:conditionalFormatting xmlns:xm="http://schemas.microsoft.com/office/excel/2006/main">
          <x14:cfRule type="expression" priority="181" stopIfTrue="1" id="{17D5B68F-3210-4ADF-A9AE-8C95B17D5447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182" id="{3AFD1681-4A61-4CE7-8B08-653BCD257F42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E259:L259</xm:sqref>
        </x14:conditionalFormatting>
        <x14:conditionalFormatting xmlns:xm="http://schemas.microsoft.com/office/excel/2006/main">
          <x14:cfRule type="expression" priority="177" stopIfTrue="1" id="{E0B4792E-C15C-4EC3-8D37-66A82FC3A069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178" id="{3A3F5F01-F233-4CC2-B16C-AC15503E2D8B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E258:L258</xm:sqref>
        </x14:conditionalFormatting>
        <x14:conditionalFormatting xmlns:xm="http://schemas.microsoft.com/office/excel/2006/main">
          <x14:cfRule type="expression" priority="203" stopIfTrue="1" id="{C2DD94FF-E151-46C2-8275-68375C7F43F9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204" id="{778C9A2F-911B-4217-B491-BEC0BAB3FDC1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D243</xm:sqref>
        </x14:conditionalFormatting>
        <x14:conditionalFormatting xmlns:xm="http://schemas.microsoft.com/office/excel/2006/main">
          <x14:cfRule type="expression" priority="201" stopIfTrue="1" id="{F40E8F9F-C1A1-4F30-99F3-CC6E5FB8740C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202" id="{E3E5093C-8339-4F2B-B68C-D7E0CD7F2C3B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E243:L243</xm:sqref>
        </x14:conditionalFormatting>
        <x14:conditionalFormatting xmlns:xm="http://schemas.microsoft.com/office/excel/2006/main">
          <x14:cfRule type="expression" priority="199" stopIfTrue="1" id="{8C84100E-4735-4539-BB30-ED2627E11AB1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200" id="{B83CFA42-498C-4A52-8472-FDE03D1B1439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D244</xm:sqref>
        </x14:conditionalFormatting>
        <x14:conditionalFormatting xmlns:xm="http://schemas.microsoft.com/office/excel/2006/main">
          <x14:cfRule type="expression" priority="197" stopIfTrue="1" id="{0F4A4F34-4E59-4CEC-AF65-2AE4D0D1E6FF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198" id="{97019DA8-AF30-4128-8373-E98E402D9D52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E244:L244</xm:sqref>
        </x14:conditionalFormatting>
        <x14:conditionalFormatting xmlns:xm="http://schemas.microsoft.com/office/excel/2006/main">
          <x14:cfRule type="expression" priority="195" stopIfTrue="1" id="{5BBB80F6-384C-43D3-962E-F55C4D50D8FF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196" id="{35F201EA-2E75-4835-BD9B-52414D0B93BA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D248</xm:sqref>
        </x14:conditionalFormatting>
        <x14:conditionalFormatting xmlns:xm="http://schemas.microsoft.com/office/excel/2006/main">
          <x14:cfRule type="expression" priority="193" stopIfTrue="1" id="{04948EF5-94DB-4BDB-9231-F52D6D25FE5E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194" id="{A6AD1166-B454-4614-A602-208E55BA098E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E248:L248</xm:sqref>
        </x14:conditionalFormatting>
        <x14:conditionalFormatting xmlns:xm="http://schemas.microsoft.com/office/excel/2006/main">
          <x14:cfRule type="expression" priority="175" stopIfTrue="1" id="{542FCDED-B919-4F05-A565-21498F3C7138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176" id="{C03ABA0F-5BFC-43F3-B813-1A1C9545F9B7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D81</xm:sqref>
        </x14:conditionalFormatting>
        <x14:conditionalFormatting xmlns:xm="http://schemas.microsoft.com/office/excel/2006/main">
          <x14:cfRule type="expression" priority="173" stopIfTrue="1" id="{595A9480-F6AF-4B51-B98F-C3FA1BE8187D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174" id="{2354CD37-D272-424D-9B85-4D84C58627FF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E81:L81</xm:sqref>
        </x14:conditionalFormatting>
        <x14:conditionalFormatting xmlns:xm="http://schemas.microsoft.com/office/excel/2006/main">
          <x14:cfRule type="expression" priority="171" stopIfTrue="1" id="{E57B3745-CAA7-4F94-8A54-856BC8BA6A55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172" id="{7794ED26-22D1-454D-B331-68D03A6DFD99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D39</xm:sqref>
        </x14:conditionalFormatting>
        <x14:conditionalFormatting xmlns:xm="http://schemas.microsoft.com/office/excel/2006/main">
          <x14:cfRule type="expression" priority="169" stopIfTrue="1" id="{70BEED7A-E39E-45C9-989E-5031529EB88F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170" id="{80C8AB61-CBCB-485B-A59C-1D22F0546B2C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E39:L39</xm:sqref>
        </x14:conditionalFormatting>
        <x14:conditionalFormatting xmlns:xm="http://schemas.microsoft.com/office/excel/2006/main">
          <x14:cfRule type="expression" priority="167" stopIfTrue="1" id="{EC0CB542-B3C3-490A-B7AC-809A6D911F7E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168" id="{05A75115-FD0A-41DD-8964-8520407477E8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D18</xm:sqref>
        </x14:conditionalFormatting>
        <x14:conditionalFormatting xmlns:xm="http://schemas.microsoft.com/office/excel/2006/main">
          <x14:cfRule type="expression" priority="165" stopIfTrue="1" id="{83612EC7-005D-4174-B4B7-C97C16B4AF19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166" id="{DEB8D8DE-D6FB-411F-8CF6-BE57B3783F83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E18:L18</xm:sqref>
        </x14:conditionalFormatting>
        <x14:conditionalFormatting xmlns:xm="http://schemas.microsoft.com/office/excel/2006/main">
          <x14:cfRule type="expression" priority="163" stopIfTrue="1" id="{84475CB7-3A46-439A-93B5-ACB6DDCC5AE8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164" id="{8C18FEE5-6B71-4D94-8D5A-4C38EC50892D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D107</xm:sqref>
        </x14:conditionalFormatting>
        <x14:conditionalFormatting xmlns:xm="http://schemas.microsoft.com/office/excel/2006/main">
          <x14:cfRule type="expression" priority="161" stopIfTrue="1" id="{5404062C-9BA5-409D-9E42-E5A49C4A0FBA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162" id="{6A45DBF2-6EBD-4F3F-A850-50A4DBBDC6D8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E107:L107</xm:sqref>
        </x14:conditionalFormatting>
        <x14:conditionalFormatting xmlns:xm="http://schemas.microsoft.com/office/excel/2006/main">
          <x14:cfRule type="expression" priority="159" stopIfTrue="1" id="{64C717E1-CA0A-4A4B-945A-58219C91DA82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160" id="{E19BB4F9-02A7-4290-8CD2-C498D53B5BC8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D127</xm:sqref>
        </x14:conditionalFormatting>
        <x14:conditionalFormatting xmlns:xm="http://schemas.microsoft.com/office/excel/2006/main">
          <x14:cfRule type="expression" priority="157" stopIfTrue="1" id="{655999D1-6796-4938-B298-46B695D288D5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158" id="{0040D211-088C-4980-A01B-ED48A6AEE45B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E127:L127</xm:sqref>
        </x14:conditionalFormatting>
        <x14:conditionalFormatting xmlns:xm="http://schemas.microsoft.com/office/excel/2006/main">
          <x14:cfRule type="expression" priority="155" stopIfTrue="1" id="{80C94A33-81E4-443A-A5B4-5844033B20FC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156" id="{5E957DD6-481A-4A35-9605-EEBA65113DBA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D147</xm:sqref>
        </x14:conditionalFormatting>
        <x14:conditionalFormatting xmlns:xm="http://schemas.microsoft.com/office/excel/2006/main">
          <x14:cfRule type="expression" priority="153" stopIfTrue="1" id="{DAAF14B6-4810-4C8E-AD4F-139353626F22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154" id="{828DAC0B-EF5C-4685-9EEC-8CC5B1FC56CE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E147:L147</xm:sqref>
        </x14:conditionalFormatting>
        <x14:conditionalFormatting xmlns:xm="http://schemas.microsoft.com/office/excel/2006/main">
          <x14:cfRule type="expression" priority="151" stopIfTrue="1" id="{2A735698-999D-4D56-8FA1-2439C77B4DDF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152" id="{E22EE812-CD50-428D-8640-6F3DE81C4362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D167</xm:sqref>
        </x14:conditionalFormatting>
        <x14:conditionalFormatting xmlns:xm="http://schemas.microsoft.com/office/excel/2006/main">
          <x14:cfRule type="expression" priority="149" stopIfTrue="1" id="{B7695CE4-925E-4A8F-B593-238C2E657129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150" id="{7A5256AF-A97F-45C8-A39B-6A41A062E173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E167:L167</xm:sqref>
        </x14:conditionalFormatting>
        <x14:conditionalFormatting xmlns:xm="http://schemas.microsoft.com/office/excel/2006/main">
          <x14:cfRule type="expression" priority="147" stopIfTrue="1" id="{DCF1C210-BD73-4048-8FE5-15325721E44E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148" id="{11299C7B-92B5-434C-B7EF-E7F9462D3E5A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D194</xm:sqref>
        </x14:conditionalFormatting>
        <x14:conditionalFormatting xmlns:xm="http://schemas.microsoft.com/office/excel/2006/main">
          <x14:cfRule type="expression" priority="145" stopIfTrue="1" id="{9E89D419-33F5-495D-B8B8-24DBF2DB7057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146" id="{08E4131F-A51D-4EB8-A096-5DE4C0942287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E194:L194</xm:sqref>
        </x14:conditionalFormatting>
        <x14:conditionalFormatting xmlns:xm="http://schemas.microsoft.com/office/excel/2006/main">
          <x14:cfRule type="expression" priority="143" stopIfTrue="1" id="{C257DE2E-7C27-4530-85F6-BADCFBA613F2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144" id="{E9536026-921E-4D7B-BC8A-2EAC9A22C64F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D200</xm:sqref>
        </x14:conditionalFormatting>
        <x14:conditionalFormatting xmlns:xm="http://schemas.microsoft.com/office/excel/2006/main">
          <x14:cfRule type="expression" priority="141" stopIfTrue="1" id="{9C7DA025-51CB-413E-BFA3-10C0B05A8088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142" id="{9AD3D772-2DFF-4338-8D11-7A3AC011E952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E200:L200</xm:sqref>
        </x14:conditionalFormatting>
        <x14:conditionalFormatting xmlns:xm="http://schemas.microsoft.com/office/excel/2006/main">
          <x14:cfRule type="expression" priority="139" stopIfTrue="1" id="{F37EC84D-1045-4370-BB93-E7C8BFE0BFF6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140" id="{01159814-43ED-445C-8474-9095D8DC3C1B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D214</xm:sqref>
        </x14:conditionalFormatting>
        <x14:conditionalFormatting xmlns:xm="http://schemas.microsoft.com/office/excel/2006/main">
          <x14:cfRule type="expression" priority="137" stopIfTrue="1" id="{CE7FBE34-E9DB-44AE-9988-FD363D832E53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138" id="{FBDB549D-325A-4601-AC22-6C9ED8594836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E214:L214</xm:sqref>
        </x14:conditionalFormatting>
        <x14:conditionalFormatting xmlns:xm="http://schemas.microsoft.com/office/excel/2006/main">
          <x14:cfRule type="expression" priority="135" stopIfTrue="1" id="{0C8F7B3D-ECC3-4BE1-9FB9-87C6088DB955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136" id="{C511A37B-8662-443E-84FB-DC8B7A0D8996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D45</xm:sqref>
        </x14:conditionalFormatting>
        <x14:conditionalFormatting xmlns:xm="http://schemas.microsoft.com/office/excel/2006/main">
          <x14:cfRule type="expression" priority="133" stopIfTrue="1" id="{FD2E3746-DA02-41F0-BA3C-11062C10051F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134" id="{0D42B68B-C6CE-409F-8952-E09CA4D8D733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E45:L45</xm:sqref>
        </x14:conditionalFormatting>
        <x14:conditionalFormatting xmlns:xm="http://schemas.microsoft.com/office/excel/2006/main">
          <x14:cfRule type="expression" priority="131" stopIfTrue="1" id="{54B5DCB7-2BCF-47A2-93AD-2A3EB9830D29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132" id="{5D83B636-5812-474E-8C93-D89C88D04DC4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D66</xm:sqref>
        </x14:conditionalFormatting>
        <x14:conditionalFormatting xmlns:xm="http://schemas.microsoft.com/office/excel/2006/main">
          <x14:cfRule type="expression" priority="129" stopIfTrue="1" id="{C9E7F998-FC61-4BF4-99E9-73EB280BA268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130" id="{D898A8BD-35DB-4A74-9D69-DB0306F630BD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E66:L66</xm:sqref>
        </x14:conditionalFormatting>
        <x14:conditionalFormatting xmlns:xm="http://schemas.microsoft.com/office/excel/2006/main">
          <x14:cfRule type="expression" priority="127" stopIfTrue="1" id="{3538C013-8FC4-4199-BA60-08FC81A2D8CD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128" id="{A1BFE2FA-489F-4D3A-BCC2-4C15B7CCBE65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D87</xm:sqref>
        </x14:conditionalFormatting>
        <x14:conditionalFormatting xmlns:xm="http://schemas.microsoft.com/office/excel/2006/main">
          <x14:cfRule type="expression" priority="125" stopIfTrue="1" id="{08439E04-2F3C-44CB-9DDE-FDBC39CB69FD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126" id="{106C0379-2FF0-4398-BBFD-319349D4A335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E87:L87</xm:sqref>
        </x14:conditionalFormatting>
        <x14:conditionalFormatting xmlns:xm="http://schemas.microsoft.com/office/excel/2006/main">
          <x14:cfRule type="expression" priority="123" stopIfTrue="1" id="{260FCEE3-873E-42DC-9F0D-96DD239A2147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124" id="{CB03F3CF-0804-4598-B3DF-D78DD872ED1D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D113</xm:sqref>
        </x14:conditionalFormatting>
        <x14:conditionalFormatting xmlns:xm="http://schemas.microsoft.com/office/excel/2006/main">
          <x14:cfRule type="expression" priority="121" stopIfTrue="1" id="{72064124-0C42-46DB-A757-E69E2AE51B6B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122" id="{C32ECBB8-E50D-4B72-83E4-BE192E4F157F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E113:L113</xm:sqref>
        </x14:conditionalFormatting>
        <x14:conditionalFormatting xmlns:xm="http://schemas.microsoft.com/office/excel/2006/main">
          <x14:cfRule type="expression" priority="119" stopIfTrue="1" id="{0988F41A-B698-466A-98D6-D1A2B7FD38CD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120" id="{4039E0B3-6BA0-4526-95BC-5BF0A0742731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D133</xm:sqref>
        </x14:conditionalFormatting>
        <x14:conditionalFormatting xmlns:xm="http://schemas.microsoft.com/office/excel/2006/main">
          <x14:cfRule type="expression" priority="117" stopIfTrue="1" id="{EB57A0D0-14FC-4EDB-AA01-6ED96B61B9E2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118" id="{07408C27-C818-42F6-98CF-80C397F0CE87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E133:L133</xm:sqref>
        </x14:conditionalFormatting>
        <x14:conditionalFormatting xmlns:xm="http://schemas.microsoft.com/office/excel/2006/main">
          <x14:cfRule type="expression" priority="115" stopIfTrue="1" id="{5C571422-9591-4555-ADF1-4211EF3B416E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116" id="{57C14F44-B606-4CAE-8D0D-6DB5BCFC88FB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D153</xm:sqref>
        </x14:conditionalFormatting>
        <x14:conditionalFormatting xmlns:xm="http://schemas.microsoft.com/office/excel/2006/main">
          <x14:cfRule type="expression" priority="113" stopIfTrue="1" id="{FA978A04-007E-4E6E-AD7B-2FA862692789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114" id="{A03DC684-CD79-402E-953A-ED9EA7F694A7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E153:L153</xm:sqref>
        </x14:conditionalFormatting>
        <x14:conditionalFormatting xmlns:xm="http://schemas.microsoft.com/office/excel/2006/main">
          <x14:cfRule type="expression" priority="111" stopIfTrue="1" id="{F787AC8C-FCCB-498F-B855-A4A3B2BE6579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112" id="{1E73C706-A423-4238-B00A-59AC2059E232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D173</xm:sqref>
        </x14:conditionalFormatting>
        <x14:conditionalFormatting xmlns:xm="http://schemas.microsoft.com/office/excel/2006/main">
          <x14:cfRule type="expression" priority="109" stopIfTrue="1" id="{94EE6E3F-6353-451E-97F7-121261D668A3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110" id="{1B3ED95B-F065-4B1D-95A0-2924B0E837C8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E173:L173</xm:sqref>
        </x14:conditionalFormatting>
        <x14:conditionalFormatting xmlns:xm="http://schemas.microsoft.com/office/excel/2006/main">
          <x14:cfRule type="expression" priority="107" stopIfTrue="1" id="{E9E5054E-5161-4321-8C3D-3B130686D6E2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108" id="{9F0701F4-29D6-4016-9457-9381091030F6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D220</xm:sqref>
        </x14:conditionalFormatting>
        <x14:conditionalFormatting xmlns:xm="http://schemas.microsoft.com/office/excel/2006/main">
          <x14:cfRule type="expression" priority="105" stopIfTrue="1" id="{0A79EB69-694F-45D0-A442-F6FF748E1F02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106" id="{016B2F1C-BE3D-4CE6-B30D-28F727281F4F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E220:L220</xm:sqref>
        </x14:conditionalFormatting>
        <x14:conditionalFormatting xmlns:xm="http://schemas.microsoft.com/office/excel/2006/main">
          <x14:cfRule type="expression" priority="103" stopIfTrue="1" id="{63AF0D5A-399E-4F3C-A3EE-4AA2DC4BCE76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104" id="{8D4D135C-4DB3-404C-B345-CAD88BB61C06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D240</xm:sqref>
        </x14:conditionalFormatting>
        <x14:conditionalFormatting xmlns:xm="http://schemas.microsoft.com/office/excel/2006/main">
          <x14:cfRule type="expression" priority="101" stopIfTrue="1" id="{9738D272-3C01-4AC1-9F89-ADDF060D7BF3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102" id="{97CC4DF4-0F83-4B23-88C2-1443B0F4F484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E240:L240</xm:sqref>
        </x14:conditionalFormatting>
        <x14:conditionalFormatting xmlns:xm="http://schemas.microsoft.com/office/excel/2006/main">
          <x14:cfRule type="expression" priority="99" stopIfTrue="1" id="{815C313B-5E96-4C3E-AD35-2808080C510A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100" id="{E3CA58C8-4031-4DBA-9E91-F0B780B9A415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D260</xm:sqref>
        </x14:conditionalFormatting>
        <x14:conditionalFormatting xmlns:xm="http://schemas.microsoft.com/office/excel/2006/main">
          <x14:cfRule type="expression" priority="97" stopIfTrue="1" id="{DBB1DF31-9123-4EF3-907E-6CC0CB8E8D1A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98" id="{A91CE7C7-FFB1-4C11-B628-26BBA1C2B9DF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E260:L260</xm:sqref>
        </x14:conditionalFormatting>
        <x14:conditionalFormatting xmlns:xm="http://schemas.microsoft.com/office/excel/2006/main">
          <x14:cfRule type="expression" priority="95" stopIfTrue="1" id="{F097D02F-49EC-41B9-B375-F4DE5DE854D4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96" id="{CBA9B11D-6E80-4B23-8A45-6BC1D5D9801D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D8</xm:sqref>
        </x14:conditionalFormatting>
        <x14:conditionalFormatting xmlns:xm="http://schemas.microsoft.com/office/excel/2006/main">
          <x14:cfRule type="expression" priority="93" stopIfTrue="1" id="{020B9DF8-A325-488E-818A-C54B48FEFC6C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94" id="{4B70D09A-DABA-4FB8-B7E4-1D29E1032088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E8:L8</xm:sqref>
        </x14:conditionalFormatting>
        <x14:conditionalFormatting xmlns:xm="http://schemas.microsoft.com/office/excel/2006/main">
          <x14:cfRule type="expression" priority="477" id="{764E2794-5092-406F-AACB-FEF546CB58D9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F14:L14 F35:L35 F56:L56 F77:L77 F104:L104 F124:L124 F144:L144 F164:L164 F191:L191 F211:L211 F231:L231 F251:L251</xm:sqref>
        </x14:conditionalFormatting>
        <x14:conditionalFormatting xmlns:xm="http://schemas.microsoft.com/office/excel/2006/main">
          <x14:cfRule type="expression" priority="478" stopIfTrue="1" id="{EB5005FC-052F-46D4-81A3-6C0C87E87D33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F14:L14 F35:L35 F56:L56 F77:L77 F104:L104 F124:L124 F144:L144 F164:L164 F191:L191 F211:L211 F231:L231 F251:L251</xm:sqref>
        </x14:conditionalFormatting>
        <x14:conditionalFormatting xmlns:xm="http://schemas.microsoft.com/office/excel/2006/main">
          <x14:cfRule type="expression" priority="479" id="{DBEFCD72-228E-445F-8544-56D8C585A215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E14 E35 E56 E77 E104 E124 E144 E164 E191 E211 E231 E251</xm:sqref>
        </x14:conditionalFormatting>
        <x14:conditionalFormatting xmlns:xm="http://schemas.microsoft.com/office/excel/2006/main">
          <x14:cfRule type="expression" priority="480" stopIfTrue="1" id="{43B68C96-F170-4D60-B633-19EB0587720F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E14 E35 E56 E77 E104 E124 E144 E164 E191 E211 E231 E251</xm:sqref>
        </x14:conditionalFormatting>
        <x14:conditionalFormatting xmlns:xm="http://schemas.microsoft.com/office/excel/2006/main">
          <x14:cfRule type="expression" priority="481" id="{BAE9868D-B168-4313-9E26-71DBD4FBCDAD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D14 D17 D35 D38 D56 D193 D59 D77 D80 D104 D106 D124 D126 D144 D146 D164 D166 D191 D213 D211 D233 D231 D253 D251</xm:sqref>
        </x14:conditionalFormatting>
        <x14:conditionalFormatting xmlns:xm="http://schemas.microsoft.com/office/excel/2006/main">
          <x14:cfRule type="expression" priority="482" stopIfTrue="1" id="{696B98B0-7F8E-4C43-98C1-479A212CAEC2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D14 D17 D35 D38 D56 D193 D59 D77 D80 D104 D106 D124 D126 D144 D146 D164 D166 D191 D213 D211 D233 D231 D253 D251</xm:sqref>
        </x14:conditionalFormatting>
        <x14:conditionalFormatting xmlns:xm="http://schemas.microsoft.com/office/excel/2006/main">
          <x14:cfRule type="expression" priority="91" stopIfTrue="1" id="{C30D2052-2522-46C5-B725-3B148C7AE979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92" id="{9E20B4AD-1F6C-4EF3-87DF-367FCE9172B8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D10</xm:sqref>
        </x14:conditionalFormatting>
        <x14:conditionalFormatting xmlns:xm="http://schemas.microsoft.com/office/excel/2006/main">
          <x14:cfRule type="expression" priority="89" stopIfTrue="1" id="{1812D181-FE87-428A-9418-F7E0D7129723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90" id="{EB424CD6-5EB6-47AF-B2F2-59EEDBDE1F5F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E10:L10</xm:sqref>
        </x14:conditionalFormatting>
        <x14:conditionalFormatting xmlns:xm="http://schemas.microsoft.com/office/excel/2006/main">
          <x14:cfRule type="expression" priority="87" stopIfTrue="1" id="{25C758E7-9911-4E28-ACF8-8B17F58DEC0F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88" id="{79E2B753-3C3B-4C90-91C0-E291294FEDE3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D29</xm:sqref>
        </x14:conditionalFormatting>
        <x14:conditionalFormatting xmlns:xm="http://schemas.microsoft.com/office/excel/2006/main">
          <x14:cfRule type="expression" priority="85" stopIfTrue="1" id="{FD7B0DED-01E1-48F7-B096-992E3D42559D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86" id="{E43A5BEF-84B7-443C-B2AA-70801B3F7504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E29:L29</xm:sqref>
        </x14:conditionalFormatting>
        <x14:conditionalFormatting xmlns:xm="http://schemas.microsoft.com/office/excel/2006/main">
          <x14:cfRule type="expression" priority="83" stopIfTrue="1" id="{9C5EE407-018F-40CB-8558-2AFF1C61C437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84" id="{D6572FA9-0276-4A79-8E8E-719192F05883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D31</xm:sqref>
        </x14:conditionalFormatting>
        <x14:conditionalFormatting xmlns:xm="http://schemas.microsoft.com/office/excel/2006/main">
          <x14:cfRule type="expression" priority="81" stopIfTrue="1" id="{B4463DB3-0E77-4261-988B-A41CE4846A6A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82" id="{9BF28022-684D-4ADC-A25D-FBB092EBE95F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E31:L31</xm:sqref>
        </x14:conditionalFormatting>
        <x14:conditionalFormatting xmlns:xm="http://schemas.microsoft.com/office/excel/2006/main">
          <x14:cfRule type="expression" priority="79" stopIfTrue="1" id="{C2A1A07C-4BC5-476E-A0BC-76E291D95EEA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80" id="{CD736E6B-0482-46F5-82F2-908D97B99BF5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D50</xm:sqref>
        </x14:conditionalFormatting>
        <x14:conditionalFormatting xmlns:xm="http://schemas.microsoft.com/office/excel/2006/main">
          <x14:cfRule type="expression" priority="77" stopIfTrue="1" id="{1AAB204A-6A45-4DFB-A4F0-A9CE03535722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78" id="{5109B01A-0F53-43D1-A8AD-7A807B94A902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E50:L50</xm:sqref>
        </x14:conditionalFormatting>
        <x14:conditionalFormatting xmlns:xm="http://schemas.microsoft.com/office/excel/2006/main">
          <x14:cfRule type="expression" priority="75" stopIfTrue="1" id="{F254C6C4-4E86-48F5-9E7C-2B9CAE220CB7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76" id="{93CC0A50-CD26-437D-A963-858DFF4BD7B2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D52</xm:sqref>
        </x14:conditionalFormatting>
        <x14:conditionalFormatting xmlns:xm="http://schemas.microsoft.com/office/excel/2006/main">
          <x14:cfRule type="expression" priority="73" stopIfTrue="1" id="{2AF54A0B-6064-47AC-AEC7-40477127E75F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74" id="{56DF6F25-7680-434A-A196-EBC356895139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E52:L52</xm:sqref>
        </x14:conditionalFormatting>
        <x14:conditionalFormatting xmlns:xm="http://schemas.microsoft.com/office/excel/2006/main">
          <x14:cfRule type="expression" priority="71" stopIfTrue="1" id="{51A5BEA5-ABD1-45BD-B557-786A25DF8879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72" id="{A79A267A-4282-441A-A2EE-618CD6457CA2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D71</xm:sqref>
        </x14:conditionalFormatting>
        <x14:conditionalFormatting xmlns:xm="http://schemas.microsoft.com/office/excel/2006/main">
          <x14:cfRule type="expression" priority="69" stopIfTrue="1" id="{F297260B-C75F-4EF4-9ED5-F18000FF3BC3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70" id="{4DEFFBB3-48A8-4AF0-BBDF-D78431B377EB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E71:L71</xm:sqref>
        </x14:conditionalFormatting>
        <x14:conditionalFormatting xmlns:xm="http://schemas.microsoft.com/office/excel/2006/main">
          <x14:cfRule type="expression" priority="67" stopIfTrue="1" id="{704E7049-FCBA-41F4-9034-3985084DED61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68" id="{975D2FEB-0310-4051-8ED4-7039378886C3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D73</xm:sqref>
        </x14:conditionalFormatting>
        <x14:conditionalFormatting xmlns:xm="http://schemas.microsoft.com/office/excel/2006/main">
          <x14:cfRule type="expression" priority="65" stopIfTrue="1" id="{F116FE9B-2323-4109-B2A9-2D54B2A927DE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66" id="{30F44BC5-060B-47E5-8E00-F219756DCC8B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E73:L73</xm:sqref>
        </x14:conditionalFormatting>
        <x14:conditionalFormatting xmlns:xm="http://schemas.microsoft.com/office/excel/2006/main">
          <x14:cfRule type="expression" priority="63" stopIfTrue="1" id="{418AF306-A7B0-4315-B887-A0D6E6379CBC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64" id="{32A7D82B-86DB-466A-AFCA-18C0EA9DF74E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D98</xm:sqref>
        </x14:conditionalFormatting>
        <x14:conditionalFormatting xmlns:xm="http://schemas.microsoft.com/office/excel/2006/main">
          <x14:cfRule type="expression" priority="61" stopIfTrue="1" id="{1977257D-3048-442B-B02B-20AA50992E72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62" id="{6F66B2D5-8F48-4D5B-9C20-E7338FDB0656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E98:L98</xm:sqref>
        </x14:conditionalFormatting>
        <x14:conditionalFormatting xmlns:xm="http://schemas.microsoft.com/office/excel/2006/main">
          <x14:cfRule type="expression" priority="59" stopIfTrue="1" id="{702AD46B-8C36-4D30-954C-1E0A09D51EB1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60" id="{740662E6-FAB9-482F-9AF9-DD16AB85C885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D100</xm:sqref>
        </x14:conditionalFormatting>
        <x14:conditionalFormatting xmlns:xm="http://schemas.microsoft.com/office/excel/2006/main">
          <x14:cfRule type="expression" priority="57" stopIfTrue="1" id="{79B45A3F-3754-42F3-B701-C59A0C1A0FAE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58" id="{BB184199-5039-4792-8583-A7EF6676E48A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E100:L100</xm:sqref>
        </x14:conditionalFormatting>
        <x14:conditionalFormatting xmlns:xm="http://schemas.microsoft.com/office/excel/2006/main">
          <x14:cfRule type="expression" priority="55" stopIfTrue="1" id="{0CBFA67B-C97A-4C2B-B813-2ED166E212E5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56" id="{EAD962BD-FD5A-4D9B-8DB4-71D5B7E620DF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D118</xm:sqref>
        </x14:conditionalFormatting>
        <x14:conditionalFormatting xmlns:xm="http://schemas.microsoft.com/office/excel/2006/main">
          <x14:cfRule type="expression" priority="53" stopIfTrue="1" id="{34858022-EE92-4933-BC7F-07668D90B85B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54" id="{2F365AD5-8133-4AAC-BC9C-A50ECCF9139E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E118:L118</xm:sqref>
        </x14:conditionalFormatting>
        <x14:conditionalFormatting xmlns:xm="http://schemas.microsoft.com/office/excel/2006/main">
          <x14:cfRule type="expression" priority="51" stopIfTrue="1" id="{9E869F42-5E92-4019-A4E0-11BB3B381125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52" id="{4F9B20A1-FB4D-4C45-87F9-C81DA63EE601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D120</xm:sqref>
        </x14:conditionalFormatting>
        <x14:conditionalFormatting xmlns:xm="http://schemas.microsoft.com/office/excel/2006/main">
          <x14:cfRule type="expression" priority="49" stopIfTrue="1" id="{34FD9D38-734C-47D9-AAB3-1C71839AC2CB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50" id="{A7A9AADE-DB32-49B1-BAF0-CCD4E05DA912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E120:L120</xm:sqref>
        </x14:conditionalFormatting>
        <x14:conditionalFormatting xmlns:xm="http://schemas.microsoft.com/office/excel/2006/main">
          <x14:cfRule type="expression" priority="47" stopIfTrue="1" id="{11C2200C-51A6-473E-8D57-C9BC2D8B087D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48" id="{E0A052EB-9145-414A-8229-C3BBE7567F2B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D138</xm:sqref>
        </x14:conditionalFormatting>
        <x14:conditionalFormatting xmlns:xm="http://schemas.microsoft.com/office/excel/2006/main">
          <x14:cfRule type="expression" priority="45" stopIfTrue="1" id="{7627ABCD-B230-4BE7-83C2-4E40874D1CC2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46" id="{C92317F5-131A-406F-81CB-DA3CF0DCEB97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E138:L138</xm:sqref>
        </x14:conditionalFormatting>
        <x14:conditionalFormatting xmlns:xm="http://schemas.microsoft.com/office/excel/2006/main">
          <x14:cfRule type="expression" priority="43" stopIfTrue="1" id="{65A87E96-203C-48BE-B738-181DA0FF06F6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44" id="{D8BB0666-DCA7-42B6-B26D-93EEF250777E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D140</xm:sqref>
        </x14:conditionalFormatting>
        <x14:conditionalFormatting xmlns:xm="http://schemas.microsoft.com/office/excel/2006/main">
          <x14:cfRule type="expression" priority="41" stopIfTrue="1" id="{3555FA57-7682-46A7-AD8B-8157C12E4E24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42" id="{44B0F6E4-B43A-43A1-9E71-DC43C75CECCF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E140:L140</xm:sqref>
        </x14:conditionalFormatting>
        <x14:conditionalFormatting xmlns:xm="http://schemas.microsoft.com/office/excel/2006/main">
          <x14:cfRule type="expression" priority="39" stopIfTrue="1" id="{EAE8200D-38B9-4454-8F54-17A3A37E0EA5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40" id="{37C1188A-DC47-458D-88A1-FEF8FC60504E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D158</xm:sqref>
        </x14:conditionalFormatting>
        <x14:conditionalFormatting xmlns:xm="http://schemas.microsoft.com/office/excel/2006/main">
          <x14:cfRule type="expression" priority="37" stopIfTrue="1" id="{697DE8B9-33E4-4F9E-AA02-853EC45F1747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38" id="{7B9569A3-8B6C-4462-8A44-44CE307C81DE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E158:L158</xm:sqref>
        </x14:conditionalFormatting>
        <x14:conditionalFormatting xmlns:xm="http://schemas.microsoft.com/office/excel/2006/main">
          <x14:cfRule type="expression" priority="35" stopIfTrue="1" id="{66160E7C-7E6B-414B-A96E-5D8F81CD4FFB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36" id="{52653302-CE50-416E-AFE8-FEF6E1B2B875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D160</xm:sqref>
        </x14:conditionalFormatting>
        <x14:conditionalFormatting xmlns:xm="http://schemas.microsoft.com/office/excel/2006/main">
          <x14:cfRule type="expression" priority="33" stopIfTrue="1" id="{8770B5B9-E413-447F-8C23-43703A84A2EA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34" id="{46366769-9444-48C4-AF9D-382467C2077F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E160:L160</xm:sqref>
        </x14:conditionalFormatting>
        <x14:conditionalFormatting xmlns:xm="http://schemas.microsoft.com/office/excel/2006/main">
          <x14:cfRule type="expression" priority="31" stopIfTrue="1" id="{DD209EFD-52C1-4852-AF22-0E72D96D57FD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32" id="{B6181CA7-5D81-4CAA-873C-C734ED7652AB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D185</xm:sqref>
        </x14:conditionalFormatting>
        <x14:conditionalFormatting xmlns:xm="http://schemas.microsoft.com/office/excel/2006/main">
          <x14:cfRule type="expression" priority="29" stopIfTrue="1" id="{32A8E6FA-E146-4011-9E3D-A9190C8F40AE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30" id="{5B74E2F4-4762-440D-9AFA-01CCBADF4AB7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E185:L185</xm:sqref>
        </x14:conditionalFormatting>
        <x14:conditionalFormatting xmlns:xm="http://schemas.microsoft.com/office/excel/2006/main">
          <x14:cfRule type="expression" priority="27" stopIfTrue="1" id="{0CE9C5C7-3105-4EA6-BD35-46E4CCB9F66D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28" id="{9B4A2A7A-1FED-4D12-B09E-4F0DF7BF5020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D187</xm:sqref>
        </x14:conditionalFormatting>
        <x14:conditionalFormatting xmlns:xm="http://schemas.microsoft.com/office/excel/2006/main">
          <x14:cfRule type="expression" priority="25" stopIfTrue="1" id="{9E5DE5AE-7C78-4D38-B926-04D41B6AACBF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26" id="{F38FF577-44FC-4BCD-8D8B-107C3E6E7AB2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E187:L187</xm:sqref>
        </x14:conditionalFormatting>
        <x14:conditionalFormatting xmlns:xm="http://schemas.microsoft.com/office/excel/2006/main">
          <x14:cfRule type="expression" priority="23" stopIfTrue="1" id="{3B4ED26A-C40F-49F4-BFBF-D16F747AFCD5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24" id="{7DA2FAD9-F0A8-4919-9C4E-BD14873E258D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D205</xm:sqref>
        </x14:conditionalFormatting>
        <x14:conditionalFormatting xmlns:xm="http://schemas.microsoft.com/office/excel/2006/main">
          <x14:cfRule type="expression" priority="21" stopIfTrue="1" id="{7C155696-10F2-4F91-8C1D-E90238D6067A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22" id="{127530CC-80CE-4D2F-9723-2AAD5D899306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E205:L205</xm:sqref>
        </x14:conditionalFormatting>
        <x14:conditionalFormatting xmlns:xm="http://schemas.microsoft.com/office/excel/2006/main">
          <x14:cfRule type="expression" priority="19" stopIfTrue="1" id="{E3C5070C-D16E-4239-8877-43F49FDDA3ED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20" id="{9FBCE2F0-5610-407C-BB26-ACC0EEB776F2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D207</xm:sqref>
        </x14:conditionalFormatting>
        <x14:conditionalFormatting xmlns:xm="http://schemas.microsoft.com/office/excel/2006/main">
          <x14:cfRule type="expression" priority="17" stopIfTrue="1" id="{2804F965-C2B1-4DA4-B419-A5CD657CE99D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18" id="{184487B8-054F-4A9C-B940-7E135D4E9DD5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E207:L207</xm:sqref>
        </x14:conditionalFormatting>
        <x14:conditionalFormatting xmlns:xm="http://schemas.microsoft.com/office/excel/2006/main">
          <x14:cfRule type="expression" priority="15" stopIfTrue="1" id="{B23A6694-B2DC-4588-ADF3-C2315E4ED80D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16" id="{A19FE67D-2D92-4F0C-B567-625F83932FA5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D225</xm:sqref>
        </x14:conditionalFormatting>
        <x14:conditionalFormatting xmlns:xm="http://schemas.microsoft.com/office/excel/2006/main">
          <x14:cfRule type="expression" priority="13" stopIfTrue="1" id="{071DE0DD-7B3A-4AC7-975B-B7E4E821790A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14" id="{861D9F73-BCE4-4CB6-844F-CAF81D9532A1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E225:L225</xm:sqref>
        </x14:conditionalFormatting>
        <x14:conditionalFormatting xmlns:xm="http://schemas.microsoft.com/office/excel/2006/main">
          <x14:cfRule type="expression" priority="11" stopIfTrue="1" id="{5943D8F6-0901-4C9F-9327-6B19A4F2882C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12" id="{0F03E472-25D3-4673-A466-EDD24DC6C574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D227</xm:sqref>
        </x14:conditionalFormatting>
        <x14:conditionalFormatting xmlns:xm="http://schemas.microsoft.com/office/excel/2006/main">
          <x14:cfRule type="expression" priority="9" stopIfTrue="1" id="{3404C8D4-C8A9-4114-9D61-75282796D0B0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10" id="{89F2EC52-4CF5-47CD-BA3F-74D605367D21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E227:L227</xm:sqref>
        </x14:conditionalFormatting>
        <x14:conditionalFormatting xmlns:xm="http://schemas.microsoft.com/office/excel/2006/main">
          <x14:cfRule type="expression" priority="7" stopIfTrue="1" id="{0E133EFC-9A07-4BBA-BAA9-3A4950CD72FB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8" id="{73E6887F-8E0B-457D-82E6-FADEB15B8998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D245</xm:sqref>
        </x14:conditionalFormatting>
        <x14:conditionalFormatting xmlns:xm="http://schemas.microsoft.com/office/excel/2006/main">
          <x14:cfRule type="expression" priority="5" stopIfTrue="1" id="{C73EE32B-5899-4D6C-9CE8-522934670209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6" id="{1EC38F64-5B7C-43DA-AEAA-827A51A15647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E245:L245</xm:sqref>
        </x14:conditionalFormatting>
        <x14:conditionalFormatting xmlns:xm="http://schemas.microsoft.com/office/excel/2006/main">
          <x14:cfRule type="expression" priority="3" stopIfTrue="1" id="{2FD93B85-EA4E-4B35-8835-A07C336A1D1A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4" id="{0C8E1748-1408-4043-BBEE-1202A0EE407D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D247</xm:sqref>
        </x14:conditionalFormatting>
        <x14:conditionalFormatting xmlns:xm="http://schemas.microsoft.com/office/excel/2006/main">
          <x14:cfRule type="expression" priority="1" stopIfTrue="1" id="{A5822356-4EB0-408F-A284-E5119AEDCEBA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2" id="{FB1D28A3-FC7A-444D-8F98-E450B5EE0AC5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E247:L247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4.9989318521683403E-2"/>
  </sheetPr>
  <dimension ref="A4:U111"/>
  <sheetViews>
    <sheetView showGridLines="0" workbookViewId="0">
      <selection activeCell="P31" sqref="P31"/>
    </sheetView>
  </sheetViews>
  <sheetFormatPr defaultColWidth="8.88671875" defaultRowHeight="14.4"/>
  <cols>
    <col min="1" max="1" width="12.109375" customWidth="1"/>
    <col min="2" max="2" width="8.109375" customWidth="1"/>
    <col min="3" max="3" width="8.6640625" customWidth="1"/>
    <col min="4" max="5" width="7.6640625" customWidth="1"/>
    <col min="6" max="6" width="8.6640625" customWidth="1"/>
    <col min="7" max="8" width="7.6640625" customWidth="1"/>
    <col min="9" max="9" width="8.6640625" customWidth="1"/>
    <col min="10" max="10" width="7.6640625" customWidth="1"/>
  </cols>
  <sheetData>
    <row r="4" spans="1:10" hidden="1">
      <c r="A4" s="71"/>
      <c r="B4" s="105" t="str">
        <f>[1]CZAS_EXCEL!C4</f>
        <v>01.01.2020 - 31.01.2021</v>
      </c>
      <c r="C4" s="106"/>
      <c r="D4" s="106"/>
      <c r="E4" s="105" t="str">
        <f>[1]CZAS_EXCEL!C5</f>
        <v>01.01.2019 - 31.01.2020</v>
      </c>
      <c r="F4" s="106"/>
      <c r="G4" s="106"/>
      <c r="H4" s="105" t="str">
        <f>[1]CZAS_EXCEL!C6</f>
        <v>01.01.2019 - 31.12.2019</v>
      </c>
      <c r="I4" s="106"/>
      <c r="J4" s="106"/>
    </row>
    <row r="5" spans="1:10" hidden="1">
      <c r="A5" s="29"/>
      <c r="B5" s="30"/>
      <c r="C5" s="30"/>
      <c r="D5" s="30"/>
      <c r="E5" s="29"/>
      <c r="F5" s="30"/>
      <c r="G5" s="30"/>
      <c r="H5" s="29"/>
      <c r="I5" s="30"/>
      <c r="J5" s="30"/>
    </row>
    <row r="6" spans="1:10" ht="19.2" hidden="1">
      <c r="A6" s="71"/>
      <c r="B6" s="31" t="s">
        <v>160</v>
      </c>
      <c r="C6" s="31" t="s">
        <v>161</v>
      </c>
      <c r="D6" s="31" t="s">
        <v>162</v>
      </c>
      <c r="E6" s="31" t="s">
        <v>160</v>
      </c>
      <c r="F6" s="31" t="s">
        <v>161</v>
      </c>
      <c r="G6" s="31" t="s">
        <v>162</v>
      </c>
      <c r="H6" s="31" t="s">
        <v>160</v>
      </c>
      <c r="I6" s="31" t="s">
        <v>161</v>
      </c>
      <c r="J6" s="31" t="s">
        <v>162</v>
      </c>
    </row>
    <row r="7" spans="1:10" hidden="1">
      <c r="A7" s="29" t="s">
        <v>156</v>
      </c>
      <c r="B7" s="32"/>
      <c r="C7" s="32"/>
      <c r="D7" s="32"/>
      <c r="E7" s="32"/>
      <c r="F7" s="32"/>
      <c r="G7" s="32"/>
      <c r="H7" s="32"/>
      <c r="I7" s="32"/>
      <c r="J7" s="32"/>
    </row>
    <row r="8" spans="1:10" hidden="1">
      <c r="A8" s="29" t="s">
        <v>163</v>
      </c>
      <c r="B8" s="32"/>
      <c r="C8" s="32"/>
      <c r="D8" s="32"/>
      <c r="E8" s="32"/>
      <c r="F8" s="32"/>
      <c r="G8" s="32"/>
      <c r="H8" s="32"/>
      <c r="I8" s="32"/>
      <c r="J8" s="32"/>
    </row>
    <row r="9" spans="1:10" hidden="1">
      <c r="A9" s="29" t="s">
        <v>164</v>
      </c>
      <c r="B9" s="32"/>
      <c r="C9" s="32"/>
      <c r="D9" s="32"/>
      <c r="E9" s="32"/>
      <c r="F9" s="32"/>
      <c r="G9" s="32"/>
      <c r="H9" s="32"/>
      <c r="I9" s="32"/>
      <c r="J9" s="32"/>
    </row>
    <row r="10" spans="1:10" hidden="1">
      <c r="A10" s="29" t="s">
        <v>165</v>
      </c>
      <c r="B10" s="32"/>
      <c r="C10" s="32"/>
      <c r="D10" s="32"/>
      <c r="E10" s="32"/>
      <c r="F10" s="32"/>
      <c r="G10" s="32"/>
      <c r="H10" s="32"/>
      <c r="I10" s="32"/>
      <c r="J10" s="32"/>
    </row>
    <row r="11" spans="1:10" hidden="1">
      <c r="A11" s="29" t="s">
        <v>166</v>
      </c>
      <c r="B11" s="32"/>
      <c r="C11" s="32"/>
      <c r="D11" s="32"/>
      <c r="E11" s="32"/>
      <c r="F11" s="32"/>
      <c r="G11" s="32"/>
      <c r="H11" s="32"/>
      <c r="I11" s="32"/>
      <c r="J11" s="32"/>
    </row>
    <row r="12" spans="1:10" hidden="1">
      <c r="A12" s="29" t="s">
        <v>167</v>
      </c>
      <c r="B12" s="32"/>
      <c r="C12" s="32">
        <v>5</v>
      </c>
      <c r="D12" s="32"/>
      <c r="E12" s="32"/>
      <c r="F12" s="32"/>
      <c r="G12" s="32"/>
      <c r="H12" s="32"/>
      <c r="I12" s="32"/>
      <c r="J12" s="32"/>
    </row>
    <row r="13" spans="1:10" hidden="1">
      <c r="A13" s="29" t="s">
        <v>168</v>
      </c>
      <c r="B13" s="32">
        <v>0</v>
      </c>
      <c r="C13" s="32"/>
      <c r="D13" s="32">
        <v>-9</v>
      </c>
      <c r="E13" s="32"/>
      <c r="F13" s="32"/>
      <c r="G13" s="32"/>
      <c r="H13" s="32"/>
      <c r="I13" s="32"/>
      <c r="J13" s="32"/>
    </row>
    <row r="14" spans="1:10" hidden="1">
      <c r="A14" s="29" t="s">
        <v>169</v>
      </c>
      <c r="B14" s="32"/>
      <c r="C14" s="32"/>
      <c r="D14" s="32"/>
      <c r="E14" s="32"/>
      <c r="F14" s="32">
        <v>0</v>
      </c>
      <c r="G14" s="32"/>
      <c r="H14" s="32"/>
      <c r="I14" s="32">
        <v>0</v>
      </c>
      <c r="J14" s="32"/>
    </row>
    <row r="15" spans="1:10" hidden="1">
      <c r="A15" s="29" t="s">
        <v>170</v>
      </c>
      <c r="B15" s="32"/>
      <c r="C15" s="32"/>
      <c r="D15" s="32"/>
      <c r="E15" s="32"/>
      <c r="F15" s="32"/>
      <c r="G15" s="32"/>
      <c r="H15" s="32"/>
      <c r="I15" s="32"/>
      <c r="J15" s="32"/>
    </row>
    <row r="16" spans="1:10" hidden="1">
      <c r="A16" s="29" t="s">
        <v>171</v>
      </c>
      <c r="B16" s="32"/>
      <c r="C16" s="32"/>
      <c r="D16" s="32"/>
      <c r="E16" s="32"/>
      <c r="F16" s="32"/>
      <c r="G16" s="32"/>
      <c r="H16" s="32"/>
      <c r="I16" s="32"/>
      <c r="J16" s="32"/>
    </row>
    <row r="17" spans="1:21" hidden="1">
      <c r="A17" s="29" t="s">
        <v>172</v>
      </c>
      <c r="B17" s="32"/>
      <c r="C17" s="32"/>
      <c r="D17" s="32"/>
      <c r="E17" s="32"/>
      <c r="F17" s="32"/>
      <c r="G17" s="32">
        <v>-9</v>
      </c>
      <c r="H17" s="32"/>
      <c r="I17" s="32"/>
      <c r="J17" s="32">
        <v>-9</v>
      </c>
    </row>
    <row r="18" spans="1:21" hidden="1">
      <c r="A18" s="29" t="s">
        <v>173</v>
      </c>
      <c r="B18" s="32"/>
      <c r="C18" s="32"/>
      <c r="D18" s="32"/>
      <c r="E18" s="32"/>
      <c r="F18" s="32"/>
      <c r="G18" s="32"/>
      <c r="H18" s="32"/>
      <c r="I18" s="32"/>
      <c r="J18" s="32"/>
    </row>
    <row r="19" spans="1:21" hidden="1">
      <c r="A19" s="29" t="s">
        <v>174</v>
      </c>
      <c r="B19" s="32"/>
      <c r="C19" s="32"/>
      <c r="D19" s="32"/>
      <c r="E19" s="32"/>
      <c r="F19" s="32"/>
      <c r="G19" s="32"/>
      <c r="H19" s="32"/>
      <c r="I19" s="32"/>
      <c r="J19" s="32"/>
    </row>
    <row r="20" spans="1:21" hidden="1">
      <c r="A20" s="29" t="s">
        <v>175</v>
      </c>
      <c r="B20" s="32"/>
      <c r="C20" s="32"/>
      <c r="D20" s="32"/>
      <c r="E20" s="32"/>
      <c r="F20" s="32"/>
      <c r="G20" s="32"/>
      <c r="H20" s="32"/>
      <c r="I20" s="32"/>
      <c r="J20" s="32"/>
    </row>
    <row r="21" spans="1:21" hidden="1">
      <c r="A21" s="29" t="s">
        <v>176</v>
      </c>
      <c r="B21" s="32"/>
      <c r="C21" s="32"/>
      <c r="D21" s="32"/>
      <c r="E21" s="32"/>
      <c r="F21" s="32"/>
      <c r="G21" s="32"/>
      <c r="H21" s="32"/>
      <c r="I21" s="32"/>
      <c r="J21" s="32"/>
    </row>
    <row r="22" spans="1:21" hidden="1">
      <c r="A22" s="29" t="s">
        <v>161</v>
      </c>
      <c r="B22" s="32"/>
      <c r="C22" s="32"/>
      <c r="D22" s="32"/>
      <c r="E22" s="32"/>
      <c r="F22" s="32"/>
      <c r="G22" s="32"/>
      <c r="H22" s="32"/>
      <c r="I22" s="32"/>
      <c r="J22" s="32"/>
    </row>
    <row r="23" spans="1:21" hidden="1">
      <c r="A23" s="33" t="s">
        <v>138</v>
      </c>
      <c r="B23" s="71">
        <v>7</v>
      </c>
      <c r="C23" s="71"/>
      <c r="D23" s="71"/>
      <c r="E23" s="71"/>
      <c r="F23" s="71"/>
      <c r="G23" s="71">
        <v>8</v>
      </c>
      <c r="H23" s="71"/>
      <c r="I23" s="71"/>
      <c r="J23" s="71">
        <v>8</v>
      </c>
    </row>
    <row r="24" spans="1:21" ht="15" thickBot="1"/>
    <row r="25" spans="1:21" ht="15" customHeight="1" thickBot="1">
      <c r="A25" s="88" t="s">
        <v>201</v>
      </c>
      <c r="B25" s="89"/>
      <c r="C25" s="103" t="s">
        <v>177</v>
      </c>
      <c r="D25" s="104"/>
      <c r="E25" s="99"/>
      <c r="F25" s="103" t="s">
        <v>178</v>
      </c>
      <c r="G25" s="104"/>
      <c r="H25" s="104"/>
      <c r="I25" s="104"/>
      <c r="J25" s="104"/>
      <c r="K25" s="44"/>
      <c r="L25" s="92" t="s">
        <v>176</v>
      </c>
      <c r="M25" s="92" t="s">
        <v>179</v>
      </c>
      <c r="N25" s="92" t="s">
        <v>142</v>
      </c>
      <c r="P25" s="55"/>
      <c r="Q25" s="55"/>
      <c r="R25" s="55"/>
      <c r="S25" s="55"/>
      <c r="T25" s="55"/>
      <c r="U25" s="55"/>
    </row>
    <row r="26" spans="1:21" ht="15" customHeight="1" thickBot="1">
      <c r="A26" s="79" t="s">
        <v>204</v>
      </c>
      <c r="B26" s="100"/>
      <c r="C26" s="92" t="s">
        <v>136</v>
      </c>
      <c r="D26" s="92" t="s">
        <v>245</v>
      </c>
      <c r="E26" s="92" t="s">
        <v>138</v>
      </c>
      <c r="F26" s="92" t="s">
        <v>136</v>
      </c>
      <c r="G26" s="79" t="s">
        <v>137</v>
      </c>
      <c r="H26" s="100"/>
      <c r="I26" s="92" t="s">
        <v>139</v>
      </c>
      <c r="J26" s="92" t="str">
        <f>D26</f>
        <v>HalfPrice</v>
      </c>
      <c r="K26" s="92" t="s">
        <v>138</v>
      </c>
      <c r="L26" s="76"/>
      <c r="M26" s="76"/>
      <c r="N26" s="76">
        <v>0</v>
      </c>
      <c r="P26" s="55"/>
      <c r="Q26" s="55"/>
      <c r="R26" s="55"/>
      <c r="S26" s="55"/>
      <c r="T26" s="55"/>
      <c r="U26" s="55"/>
    </row>
    <row r="27" spans="1:21" ht="15" thickBot="1">
      <c r="A27" s="79">
        <f>P27</f>
        <v>0</v>
      </c>
      <c r="B27" s="100"/>
      <c r="C27" s="77"/>
      <c r="D27" s="77"/>
      <c r="E27" s="77"/>
      <c r="F27" s="77"/>
      <c r="G27" s="45" t="s">
        <v>244</v>
      </c>
      <c r="H27" s="45" t="s">
        <v>137</v>
      </c>
      <c r="I27" s="77"/>
      <c r="J27" s="77"/>
      <c r="K27" s="77"/>
      <c r="L27" s="76"/>
      <c r="M27" s="76"/>
      <c r="N27" s="76">
        <v>0</v>
      </c>
    </row>
    <row r="28" spans="1:21" ht="15" thickBot="1">
      <c r="A28" s="72" t="s">
        <v>156</v>
      </c>
      <c r="B28" s="72" t="s">
        <v>156</v>
      </c>
      <c r="C28" s="7">
        <v>1832.5</v>
      </c>
      <c r="D28" s="7">
        <v>196.9</v>
      </c>
      <c r="E28" s="7">
        <v>2029.4</v>
      </c>
      <c r="F28" s="7">
        <v>387.8</v>
      </c>
      <c r="G28" s="7">
        <v>989.3</v>
      </c>
      <c r="H28" s="7">
        <v>186</v>
      </c>
      <c r="I28" s="7">
        <v>108</v>
      </c>
      <c r="J28" s="7">
        <v>1.5</v>
      </c>
      <c r="K28" s="7">
        <v>1672.6</v>
      </c>
      <c r="L28" s="7">
        <v>193.2</v>
      </c>
      <c r="M28" s="7">
        <v>3895.2</v>
      </c>
      <c r="N28" s="7">
        <v>0</v>
      </c>
    </row>
    <row r="29" spans="1:21" ht="15" customHeight="1" thickBot="1">
      <c r="A29" s="94" t="s">
        <v>180</v>
      </c>
      <c r="B29" s="5" t="s">
        <v>164</v>
      </c>
      <c r="C29" s="6">
        <v>223.9</v>
      </c>
      <c r="D29" s="6">
        <v>8.1999999999999993</v>
      </c>
      <c r="E29" s="6">
        <v>232.1</v>
      </c>
      <c r="F29" s="6">
        <v>35.9</v>
      </c>
      <c r="G29" s="6">
        <v>229</v>
      </c>
      <c r="H29" s="6">
        <v>40</v>
      </c>
      <c r="I29" s="6">
        <v>0</v>
      </c>
      <c r="J29" s="6">
        <v>0</v>
      </c>
      <c r="K29" s="6">
        <v>304.89999999999998</v>
      </c>
      <c r="L29" s="6">
        <v>0</v>
      </c>
      <c r="M29" s="6">
        <v>537</v>
      </c>
      <c r="N29" s="6">
        <v>0</v>
      </c>
    </row>
    <row r="30" spans="1:21" ht="15" thickBot="1">
      <c r="A30" s="101"/>
      <c r="B30" s="5" t="s">
        <v>166</v>
      </c>
      <c r="C30" s="6">
        <v>145.19999999999999</v>
      </c>
      <c r="D30" s="6">
        <v>0</v>
      </c>
      <c r="E30" s="6">
        <v>145.19999999999999</v>
      </c>
      <c r="F30" s="6">
        <v>26.7</v>
      </c>
      <c r="G30" s="6">
        <v>132</v>
      </c>
      <c r="H30" s="6">
        <v>32</v>
      </c>
      <c r="I30" s="6">
        <v>0</v>
      </c>
      <c r="J30" s="6">
        <v>0</v>
      </c>
      <c r="K30" s="6">
        <v>190.7</v>
      </c>
      <c r="L30" s="6">
        <v>0</v>
      </c>
      <c r="M30" s="6">
        <v>335.9</v>
      </c>
      <c r="N30" s="6">
        <v>0</v>
      </c>
    </row>
    <row r="31" spans="1:21" ht="15" thickBot="1">
      <c r="A31" s="101"/>
      <c r="B31" s="5" t="s">
        <v>165</v>
      </c>
      <c r="C31" s="6">
        <v>223.2</v>
      </c>
      <c r="D31" s="6">
        <v>10</v>
      </c>
      <c r="E31" s="6">
        <v>233.2</v>
      </c>
      <c r="F31" s="6">
        <v>41.3</v>
      </c>
      <c r="G31" s="6">
        <v>195</v>
      </c>
      <c r="H31" s="6">
        <v>27</v>
      </c>
      <c r="I31" s="6">
        <v>0</v>
      </c>
      <c r="J31" s="6">
        <v>0</v>
      </c>
      <c r="K31" s="6">
        <v>263.3</v>
      </c>
      <c r="L31" s="6">
        <v>0</v>
      </c>
      <c r="M31" s="6">
        <v>496.5</v>
      </c>
      <c r="N31" s="6">
        <v>0</v>
      </c>
    </row>
    <row r="32" spans="1:21" ht="15" thickBot="1">
      <c r="A32" s="101"/>
      <c r="B32" s="5" t="s">
        <v>168</v>
      </c>
      <c r="C32" s="6">
        <v>239.6</v>
      </c>
      <c r="D32" s="6">
        <v>0</v>
      </c>
      <c r="E32" s="6">
        <v>239.6</v>
      </c>
      <c r="F32" s="6">
        <v>30.1</v>
      </c>
      <c r="G32" s="6">
        <v>289</v>
      </c>
      <c r="H32" s="6">
        <v>68</v>
      </c>
      <c r="I32" s="6">
        <v>0</v>
      </c>
      <c r="J32" s="6">
        <v>0</v>
      </c>
      <c r="K32" s="6">
        <v>387.1</v>
      </c>
      <c r="L32" s="6">
        <v>0</v>
      </c>
      <c r="M32" s="6">
        <v>626.70000000000005</v>
      </c>
      <c r="N32" s="6">
        <v>0</v>
      </c>
    </row>
    <row r="33" spans="1:14" ht="15" thickBot="1">
      <c r="A33" s="101"/>
      <c r="B33" s="5" t="s">
        <v>172</v>
      </c>
      <c r="C33" s="6">
        <v>44.3</v>
      </c>
      <c r="D33" s="6">
        <v>0</v>
      </c>
      <c r="E33" s="6">
        <v>44.3</v>
      </c>
      <c r="F33" s="6">
        <v>2.9</v>
      </c>
      <c r="G33" s="6">
        <v>148</v>
      </c>
      <c r="H33" s="6">
        <v>36</v>
      </c>
      <c r="I33" s="6">
        <v>0</v>
      </c>
      <c r="J33" s="6">
        <v>0</v>
      </c>
      <c r="K33" s="6">
        <v>186.9</v>
      </c>
      <c r="L33" s="6">
        <v>0</v>
      </c>
      <c r="M33" s="6">
        <v>231.2</v>
      </c>
      <c r="N33" s="6">
        <v>0</v>
      </c>
    </row>
    <row r="34" spans="1:14" ht="15" thickBot="1">
      <c r="A34" s="101"/>
      <c r="B34" s="5" t="s">
        <v>171</v>
      </c>
      <c r="C34" s="6">
        <v>53.9</v>
      </c>
      <c r="D34" s="6">
        <v>0</v>
      </c>
      <c r="E34" s="6">
        <v>53.9</v>
      </c>
      <c r="F34" s="6">
        <v>2.2999999999999998</v>
      </c>
      <c r="G34" s="6">
        <v>13</v>
      </c>
      <c r="H34" s="6">
        <v>0</v>
      </c>
      <c r="I34" s="6">
        <v>0</v>
      </c>
      <c r="J34" s="6">
        <v>0</v>
      </c>
      <c r="K34" s="6">
        <v>15.3</v>
      </c>
      <c r="L34" s="6">
        <v>0</v>
      </c>
      <c r="M34" s="6">
        <v>69.2</v>
      </c>
      <c r="N34" s="6">
        <v>0</v>
      </c>
    </row>
    <row r="35" spans="1:14" ht="13.5" customHeight="1" thickBot="1">
      <c r="A35" s="101"/>
      <c r="B35" s="5" t="s">
        <v>170</v>
      </c>
      <c r="C35" s="6">
        <v>84.3</v>
      </c>
      <c r="D35" s="6">
        <v>2.4</v>
      </c>
      <c r="E35" s="6">
        <v>86.7</v>
      </c>
      <c r="F35" s="6">
        <v>1.4</v>
      </c>
      <c r="G35" s="6">
        <v>54</v>
      </c>
      <c r="H35" s="6">
        <v>7</v>
      </c>
      <c r="I35" s="6">
        <v>0</v>
      </c>
      <c r="J35" s="6">
        <v>0</v>
      </c>
      <c r="K35" s="6">
        <v>62.4</v>
      </c>
      <c r="L35" s="6">
        <v>0</v>
      </c>
      <c r="M35" s="6">
        <v>149.1</v>
      </c>
      <c r="N35" s="6">
        <v>0</v>
      </c>
    </row>
    <row r="36" spans="1:14" ht="15" thickBot="1">
      <c r="A36" s="101"/>
      <c r="B36" s="5" t="s">
        <v>181</v>
      </c>
      <c r="C36" s="6">
        <v>0</v>
      </c>
      <c r="D36" s="6">
        <v>0</v>
      </c>
      <c r="E36" s="6">
        <v>0</v>
      </c>
      <c r="F36" s="6">
        <v>0</v>
      </c>
      <c r="G36" s="6">
        <v>102</v>
      </c>
      <c r="H36" s="6">
        <v>20</v>
      </c>
      <c r="I36" s="6">
        <v>0</v>
      </c>
      <c r="J36" s="6">
        <v>0</v>
      </c>
      <c r="K36" s="6">
        <v>122</v>
      </c>
      <c r="L36" s="6">
        <v>0</v>
      </c>
      <c r="M36" s="6">
        <v>122</v>
      </c>
      <c r="N36" s="6">
        <v>0</v>
      </c>
    </row>
    <row r="37" spans="1:14" ht="15" thickBot="1">
      <c r="A37" s="101"/>
      <c r="B37" s="5" t="s">
        <v>169</v>
      </c>
      <c r="C37" s="6">
        <v>104.7</v>
      </c>
      <c r="D37" s="6">
        <v>0</v>
      </c>
      <c r="E37" s="6">
        <v>104.7</v>
      </c>
      <c r="F37" s="6">
        <v>0.7</v>
      </c>
      <c r="G37" s="6">
        <v>0</v>
      </c>
      <c r="H37" s="6">
        <v>0</v>
      </c>
      <c r="I37" s="6">
        <v>0</v>
      </c>
      <c r="J37" s="6">
        <v>0</v>
      </c>
      <c r="K37" s="6">
        <v>0.7</v>
      </c>
      <c r="L37" s="6">
        <v>0</v>
      </c>
      <c r="M37" s="6">
        <v>105.4</v>
      </c>
      <c r="N37" s="6">
        <v>0</v>
      </c>
    </row>
    <row r="38" spans="1:14" ht="15" thickBot="1">
      <c r="A38" s="101"/>
      <c r="B38" s="5" t="s">
        <v>173</v>
      </c>
      <c r="C38" s="6">
        <v>40.200000000000003</v>
      </c>
      <c r="D38" s="6">
        <v>0</v>
      </c>
      <c r="E38" s="6">
        <v>40.200000000000003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40.200000000000003</v>
      </c>
      <c r="N38" s="6">
        <v>0</v>
      </c>
    </row>
    <row r="39" spans="1:14" ht="15" thickBot="1">
      <c r="A39" s="101"/>
      <c r="B39" s="5" t="s">
        <v>182</v>
      </c>
      <c r="C39" s="6">
        <v>0</v>
      </c>
      <c r="D39" s="6">
        <v>0</v>
      </c>
      <c r="E39" s="6">
        <v>0</v>
      </c>
      <c r="F39" s="6">
        <v>0</v>
      </c>
      <c r="G39" s="6">
        <v>48</v>
      </c>
      <c r="H39" s="6">
        <v>19</v>
      </c>
      <c r="I39" s="6">
        <v>0</v>
      </c>
      <c r="J39" s="6">
        <v>0</v>
      </c>
      <c r="K39" s="6">
        <v>67</v>
      </c>
      <c r="L39" s="6">
        <v>0</v>
      </c>
      <c r="M39" s="6">
        <v>67</v>
      </c>
      <c r="N39" s="6">
        <v>0</v>
      </c>
    </row>
    <row r="40" spans="1:14" ht="15" thickBot="1">
      <c r="A40" s="102"/>
      <c r="B40" s="72" t="s">
        <v>138</v>
      </c>
      <c r="C40" s="7">
        <v>1159.3</v>
      </c>
      <c r="D40" s="7">
        <v>20.599999999999998</v>
      </c>
      <c r="E40" s="7">
        <v>1179.8999999999999</v>
      </c>
      <c r="F40" s="7">
        <v>141.30000000000001</v>
      </c>
      <c r="G40" s="7">
        <v>1210</v>
      </c>
      <c r="H40" s="7">
        <v>249</v>
      </c>
      <c r="I40" s="7">
        <v>0</v>
      </c>
      <c r="J40" s="7">
        <v>0</v>
      </c>
      <c r="K40" s="7">
        <v>1600.3000000000002</v>
      </c>
      <c r="L40" s="7">
        <v>0</v>
      </c>
      <c r="M40" s="7">
        <v>2780.2</v>
      </c>
      <c r="N40" s="7">
        <v>0</v>
      </c>
    </row>
    <row r="41" spans="1:14" ht="15" thickBot="1">
      <c r="A41" s="94" t="s">
        <v>158</v>
      </c>
      <c r="B41" s="5" t="s">
        <v>167</v>
      </c>
      <c r="C41" s="6">
        <v>83.7</v>
      </c>
      <c r="D41" s="6">
        <v>17.899999999999999</v>
      </c>
      <c r="E41" s="6">
        <v>101.6</v>
      </c>
      <c r="F41" s="6">
        <v>3.8</v>
      </c>
      <c r="G41" s="6">
        <v>0</v>
      </c>
      <c r="H41" s="6">
        <v>0</v>
      </c>
      <c r="I41" s="6">
        <v>0</v>
      </c>
      <c r="J41" s="6">
        <v>0</v>
      </c>
      <c r="K41" s="6">
        <v>3.8</v>
      </c>
      <c r="L41" s="6">
        <v>0</v>
      </c>
      <c r="M41" s="6">
        <v>105.39999999999999</v>
      </c>
      <c r="N41" s="6">
        <v>0</v>
      </c>
    </row>
    <row r="42" spans="1:14" ht="15" thickBot="1">
      <c r="A42" s="101"/>
      <c r="B42" s="5" t="s">
        <v>163</v>
      </c>
      <c r="C42" s="6">
        <v>0</v>
      </c>
      <c r="D42" s="6">
        <v>0</v>
      </c>
      <c r="E42" s="6">
        <v>0</v>
      </c>
      <c r="F42" s="6">
        <v>0</v>
      </c>
      <c r="G42" s="6">
        <v>41</v>
      </c>
      <c r="H42" s="6">
        <v>0</v>
      </c>
      <c r="I42" s="6">
        <v>0</v>
      </c>
      <c r="J42" s="6">
        <v>0</v>
      </c>
      <c r="K42" s="6">
        <v>41</v>
      </c>
      <c r="L42" s="6">
        <v>0</v>
      </c>
      <c r="M42" s="6">
        <v>41</v>
      </c>
      <c r="N42" s="6">
        <v>89.4</v>
      </c>
    </row>
    <row r="43" spans="1:14" ht="15" thickBot="1">
      <c r="A43" s="101"/>
      <c r="B43" s="5" t="s">
        <v>175</v>
      </c>
      <c r="C43" s="6">
        <v>0</v>
      </c>
      <c r="D43" s="6">
        <v>0</v>
      </c>
      <c r="E43" s="6">
        <v>0</v>
      </c>
      <c r="F43" s="6">
        <v>0</v>
      </c>
      <c r="G43" s="6">
        <v>187</v>
      </c>
      <c r="H43" s="6">
        <v>23</v>
      </c>
      <c r="I43" s="6">
        <v>0</v>
      </c>
      <c r="J43" s="6">
        <v>0</v>
      </c>
      <c r="K43" s="6">
        <v>210</v>
      </c>
      <c r="L43" s="6">
        <v>0</v>
      </c>
      <c r="M43" s="6">
        <v>210</v>
      </c>
      <c r="N43" s="6">
        <v>0</v>
      </c>
    </row>
    <row r="44" spans="1:14" ht="15" thickBot="1">
      <c r="A44" s="101"/>
      <c r="B44" s="5" t="s">
        <v>183</v>
      </c>
      <c r="C44" s="6">
        <v>0</v>
      </c>
      <c r="D44" s="6">
        <v>0</v>
      </c>
      <c r="E44" s="6">
        <v>0</v>
      </c>
      <c r="F44" s="6">
        <v>0</v>
      </c>
      <c r="G44" s="6">
        <v>52</v>
      </c>
      <c r="H44" s="6">
        <v>8</v>
      </c>
      <c r="I44" s="6">
        <v>0</v>
      </c>
      <c r="J44" s="6">
        <v>0</v>
      </c>
      <c r="K44" s="6">
        <v>60</v>
      </c>
      <c r="L44" s="6">
        <v>0</v>
      </c>
      <c r="M44" s="6">
        <v>60</v>
      </c>
      <c r="N44" s="6">
        <v>0</v>
      </c>
    </row>
    <row r="45" spans="1:14" ht="15" thickBot="1">
      <c r="A45" s="101"/>
      <c r="B45" s="5" t="s">
        <v>184</v>
      </c>
      <c r="C45" s="6">
        <v>0</v>
      </c>
      <c r="D45" s="6">
        <v>0</v>
      </c>
      <c r="E45" s="6">
        <v>0</v>
      </c>
      <c r="F45" s="6">
        <v>0</v>
      </c>
      <c r="G45" s="6">
        <v>17</v>
      </c>
      <c r="H45" s="6">
        <v>0</v>
      </c>
      <c r="I45" s="6">
        <v>0</v>
      </c>
      <c r="J45" s="6">
        <v>0</v>
      </c>
      <c r="K45" s="6">
        <v>17</v>
      </c>
      <c r="L45" s="6">
        <v>0</v>
      </c>
      <c r="M45" s="6">
        <v>17</v>
      </c>
      <c r="N45" s="6">
        <v>0</v>
      </c>
    </row>
    <row r="46" spans="1:14" ht="15" thickBot="1">
      <c r="A46" s="101"/>
      <c r="B46" s="5" t="s">
        <v>185</v>
      </c>
      <c r="C46" s="6">
        <v>0</v>
      </c>
      <c r="D46" s="6">
        <v>0</v>
      </c>
      <c r="E46" s="6">
        <v>0</v>
      </c>
      <c r="F46" s="6">
        <v>0</v>
      </c>
      <c r="G46" s="6">
        <v>124</v>
      </c>
      <c r="H46" s="6">
        <v>14</v>
      </c>
      <c r="I46" s="6">
        <v>0</v>
      </c>
      <c r="J46" s="6">
        <v>0</v>
      </c>
      <c r="K46" s="6">
        <v>138</v>
      </c>
      <c r="L46" s="6">
        <v>0</v>
      </c>
      <c r="M46" s="6">
        <v>138</v>
      </c>
      <c r="N46" s="6">
        <v>0</v>
      </c>
    </row>
    <row r="47" spans="1:14" ht="15" thickBot="1">
      <c r="A47" s="101"/>
      <c r="B47" s="5" t="s">
        <v>186</v>
      </c>
      <c r="C47" s="6">
        <v>0</v>
      </c>
      <c r="D47" s="6">
        <v>0</v>
      </c>
      <c r="E47" s="6">
        <v>0</v>
      </c>
      <c r="F47" s="6">
        <v>0</v>
      </c>
      <c r="G47" s="6">
        <v>7</v>
      </c>
      <c r="H47" s="6">
        <v>0</v>
      </c>
      <c r="I47" s="6">
        <v>0</v>
      </c>
      <c r="J47" s="6">
        <v>0</v>
      </c>
      <c r="K47" s="6">
        <v>7</v>
      </c>
      <c r="L47" s="6">
        <v>0</v>
      </c>
      <c r="M47" s="6">
        <v>7</v>
      </c>
      <c r="N47" s="6">
        <v>0</v>
      </c>
    </row>
    <row r="48" spans="1:14" ht="15" thickBot="1">
      <c r="A48" s="101"/>
      <c r="B48" s="5" t="s">
        <v>174</v>
      </c>
      <c r="C48" s="6">
        <v>0</v>
      </c>
      <c r="D48" s="6">
        <v>0</v>
      </c>
      <c r="E48" s="6">
        <v>0</v>
      </c>
      <c r="F48" s="6">
        <v>0.9</v>
      </c>
      <c r="G48" s="6">
        <v>226</v>
      </c>
      <c r="H48" s="6">
        <v>60</v>
      </c>
      <c r="I48" s="6">
        <v>0</v>
      </c>
      <c r="J48" s="6">
        <v>0</v>
      </c>
      <c r="K48" s="6">
        <v>286.89999999999998</v>
      </c>
      <c r="L48" s="6">
        <v>0</v>
      </c>
      <c r="M48" s="6">
        <v>286.89999999999998</v>
      </c>
      <c r="N48" s="6">
        <v>0</v>
      </c>
    </row>
    <row r="49" spans="1:14" ht="15" hidden="1" thickBot="1">
      <c r="A49" s="101"/>
      <c r="B49" s="5" t="s">
        <v>247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</row>
    <row r="50" spans="1:14" ht="15" thickBot="1">
      <c r="A50" s="72"/>
      <c r="B50" s="72" t="s">
        <v>138</v>
      </c>
      <c r="C50" s="7">
        <v>83.7</v>
      </c>
      <c r="D50" s="7">
        <v>17.899999999999999</v>
      </c>
      <c r="E50" s="7">
        <v>101.6</v>
      </c>
      <c r="F50" s="7">
        <v>4.7</v>
      </c>
      <c r="G50" s="7">
        <v>654</v>
      </c>
      <c r="H50" s="7">
        <v>105</v>
      </c>
      <c r="I50" s="7">
        <v>0</v>
      </c>
      <c r="J50" s="7">
        <v>0</v>
      </c>
      <c r="K50" s="7">
        <v>763.7</v>
      </c>
      <c r="L50" s="7">
        <v>0</v>
      </c>
      <c r="M50" s="7">
        <v>865.3</v>
      </c>
      <c r="N50" s="7">
        <v>89.4</v>
      </c>
    </row>
    <row r="51" spans="1:14" ht="15" thickBot="1">
      <c r="A51" s="72" t="s">
        <v>187</v>
      </c>
      <c r="B51" s="72" t="s">
        <v>138</v>
      </c>
      <c r="C51" s="7">
        <v>3075.5</v>
      </c>
      <c r="D51" s="7">
        <v>235.4</v>
      </c>
      <c r="E51" s="7">
        <v>3310.9</v>
      </c>
      <c r="F51" s="7">
        <v>533.79999999999995</v>
      </c>
      <c r="G51" s="7">
        <v>2853.3</v>
      </c>
      <c r="H51" s="7">
        <v>540</v>
      </c>
      <c r="I51" s="7">
        <v>108</v>
      </c>
      <c r="J51" s="7">
        <v>1.5</v>
      </c>
      <c r="K51" s="7">
        <v>4036.6</v>
      </c>
      <c r="L51" s="7">
        <v>193.2</v>
      </c>
      <c r="M51" s="7">
        <v>7540.7</v>
      </c>
      <c r="N51" s="7">
        <v>89.4</v>
      </c>
    </row>
    <row r="52" spans="1:14">
      <c r="E52" s="48"/>
      <c r="K52" s="48"/>
      <c r="M52" s="48"/>
    </row>
    <row r="55" spans="1:14" ht="15" thickBot="1"/>
    <row r="56" spans="1:14" ht="15" customHeight="1" thickBot="1">
      <c r="A56" s="88" t="s">
        <v>202</v>
      </c>
      <c r="B56" s="89"/>
      <c r="C56" s="103" t="s">
        <v>177</v>
      </c>
      <c r="D56" s="104"/>
      <c r="E56" s="99"/>
      <c r="F56" s="103" t="s">
        <v>178</v>
      </c>
      <c r="G56" s="104"/>
      <c r="H56" s="104"/>
      <c r="I56" s="104"/>
      <c r="J56" s="104"/>
      <c r="K56" s="44" t="s">
        <v>176</v>
      </c>
      <c r="L56" s="92" t="s">
        <v>179</v>
      </c>
      <c r="M56" s="92" t="s">
        <v>142</v>
      </c>
    </row>
    <row r="57" spans="1:14" ht="15" customHeight="1" thickBot="1">
      <c r="A57" s="79" t="s">
        <v>205</v>
      </c>
      <c r="B57" s="100"/>
      <c r="C57" s="92" t="s">
        <v>136</v>
      </c>
      <c r="D57" s="92" t="s">
        <v>245</v>
      </c>
      <c r="E57" s="92" t="s">
        <v>138</v>
      </c>
      <c r="F57" s="92" t="s">
        <v>136</v>
      </c>
      <c r="G57" s="79" t="s">
        <v>137</v>
      </c>
      <c r="H57" s="100"/>
      <c r="I57" s="92" t="s">
        <v>139</v>
      </c>
      <c r="J57" s="92" t="s">
        <v>138</v>
      </c>
      <c r="K57" s="92"/>
      <c r="L57" s="76"/>
      <c r="M57" s="76"/>
    </row>
    <row r="58" spans="1:14" ht="15" thickBot="1">
      <c r="A58" s="79">
        <f>P27</f>
        <v>0</v>
      </c>
      <c r="B58" s="100"/>
      <c r="C58" s="77"/>
      <c r="D58" s="77"/>
      <c r="E58" s="77"/>
      <c r="F58" s="77"/>
      <c r="G58" s="45" t="s">
        <v>244</v>
      </c>
      <c r="H58" s="45" t="s">
        <v>137</v>
      </c>
      <c r="I58" s="77"/>
      <c r="J58" s="77"/>
      <c r="K58" s="77"/>
      <c r="L58" s="76"/>
      <c r="M58" s="76"/>
    </row>
    <row r="59" spans="1:14" ht="15" thickBot="1">
      <c r="A59" s="72" t="s">
        <v>156</v>
      </c>
      <c r="B59" s="72" t="s">
        <v>156</v>
      </c>
      <c r="C59" s="7">
        <v>1380.8999999999999</v>
      </c>
      <c r="D59" s="7">
        <v>0</v>
      </c>
      <c r="E59" s="7">
        <v>1380.8999999999999</v>
      </c>
      <c r="F59" s="7">
        <v>237.4</v>
      </c>
      <c r="G59" s="7">
        <v>733</v>
      </c>
      <c r="H59" s="7">
        <v>105</v>
      </c>
      <c r="I59" s="7">
        <v>69.800000000000011</v>
      </c>
      <c r="J59" s="7">
        <v>1145.2</v>
      </c>
      <c r="K59" s="7">
        <v>128.4</v>
      </c>
      <c r="L59" s="7">
        <v>2654.5</v>
      </c>
      <c r="M59" s="7">
        <v>0</v>
      </c>
    </row>
    <row r="60" spans="1:14" ht="15" customHeight="1" thickBot="1">
      <c r="A60" s="94" t="s">
        <v>180</v>
      </c>
      <c r="B60" s="5" t="s">
        <v>164</v>
      </c>
      <c r="C60" s="6">
        <v>167.20000000000002</v>
      </c>
      <c r="D60" s="6">
        <v>0</v>
      </c>
      <c r="E60" s="6">
        <v>167.20000000000002</v>
      </c>
      <c r="F60" s="6">
        <v>24.5</v>
      </c>
      <c r="G60" s="6">
        <v>154</v>
      </c>
      <c r="H60" s="6">
        <v>18.900000000000002</v>
      </c>
      <c r="I60" s="6">
        <v>0</v>
      </c>
      <c r="J60" s="6">
        <v>197.4</v>
      </c>
      <c r="K60" s="6">
        <v>0</v>
      </c>
      <c r="L60" s="6">
        <v>364.6</v>
      </c>
      <c r="M60" s="6">
        <v>0</v>
      </c>
    </row>
    <row r="61" spans="1:14" ht="15" thickBot="1">
      <c r="A61" s="101"/>
      <c r="B61" s="5" t="s">
        <v>166</v>
      </c>
      <c r="C61" s="6">
        <v>117.9</v>
      </c>
      <c r="D61" s="6">
        <v>0</v>
      </c>
      <c r="E61" s="6">
        <v>117.9</v>
      </c>
      <c r="F61" s="6">
        <v>18</v>
      </c>
      <c r="G61" s="6">
        <v>100.5</v>
      </c>
      <c r="H61" s="6">
        <v>16.7</v>
      </c>
      <c r="I61" s="6">
        <v>0</v>
      </c>
      <c r="J61" s="6">
        <v>135.19999999999999</v>
      </c>
      <c r="K61" s="6">
        <v>0</v>
      </c>
      <c r="L61" s="6">
        <v>253.1</v>
      </c>
      <c r="M61" s="6">
        <v>0</v>
      </c>
    </row>
    <row r="62" spans="1:14" ht="15" thickBot="1">
      <c r="A62" s="101"/>
      <c r="B62" s="5" t="s">
        <v>165</v>
      </c>
      <c r="C62" s="6">
        <v>166.4</v>
      </c>
      <c r="D62" s="6">
        <v>0</v>
      </c>
      <c r="E62" s="6">
        <v>166.4</v>
      </c>
      <c r="F62" s="6">
        <v>20.3</v>
      </c>
      <c r="G62" s="6">
        <v>145.80000000000001</v>
      </c>
      <c r="H62" s="6">
        <v>11.2</v>
      </c>
      <c r="I62" s="6">
        <v>0</v>
      </c>
      <c r="J62" s="6">
        <v>177.3</v>
      </c>
      <c r="K62" s="6">
        <v>0</v>
      </c>
      <c r="L62" s="6">
        <v>343.70000000000005</v>
      </c>
      <c r="M62" s="6">
        <v>0</v>
      </c>
    </row>
    <row r="63" spans="1:14" ht="15" thickBot="1">
      <c r="A63" s="101"/>
      <c r="B63" s="5" t="s">
        <v>168</v>
      </c>
      <c r="C63" s="6">
        <v>158.80000000000001</v>
      </c>
      <c r="D63" s="6">
        <v>0</v>
      </c>
      <c r="E63" s="6">
        <v>158.80000000000001</v>
      </c>
      <c r="F63" s="6">
        <v>17.600000000000001</v>
      </c>
      <c r="G63" s="6">
        <v>230.5</v>
      </c>
      <c r="H63" s="6">
        <v>30.9</v>
      </c>
      <c r="I63" s="6">
        <v>0</v>
      </c>
      <c r="J63" s="6">
        <v>279</v>
      </c>
      <c r="K63" s="6">
        <v>0</v>
      </c>
      <c r="L63" s="6">
        <v>437.8</v>
      </c>
      <c r="M63" s="6">
        <v>0</v>
      </c>
    </row>
    <row r="64" spans="1:14" ht="15" thickBot="1">
      <c r="A64" s="101"/>
      <c r="B64" s="5" t="s">
        <v>172</v>
      </c>
      <c r="C64" s="6">
        <v>25.6</v>
      </c>
      <c r="D64" s="6">
        <v>0</v>
      </c>
      <c r="E64" s="6">
        <v>25.6</v>
      </c>
      <c r="F64" s="6">
        <v>0</v>
      </c>
      <c r="G64" s="6">
        <v>105.8</v>
      </c>
      <c r="H64" s="6">
        <v>15.1</v>
      </c>
      <c r="I64" s="6">
        <v>0</v>
      </c>
      <c r="J64" s="6">
        <v>120.89999999999999</v>
      </c>
      <c r="K64" s="6">
        <v>0</v>
      </c>
      <c r="L64" s="6">
        <v>146.5</v>
      </c>
      <c r="M64" s="6">
        <v>0</v>
      </c>
    </row>
    <row r="65" spans="1:13" ht="15" thickBot="1">
      <c r="A65" s="101"/>
      <c r="B65" s="5" t="s">
        <v>171</v>
      </c>
      <c r="C65" s="6">
        <v>31.3</v>
      </c>
      <c r="D65" s="6">
        <v>0</v>
      </c>
      <c r="E65" s="6">
        <v>31.3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31.3</v>
      </c>
      <c r="M65" s="6">
        <v>0</v>
      </c>
    </row>
    <row r="66" spans="1:13" ht="15" thickBot="1">
      <c r="A66" s="101"/>
      <c r="B66" s="5" t="s">
        <v>170</v>
      </c>
      <c r="C66" s="6">
        <v>60</v>
      </c>
      <c r="D66" s="6">
        <v>0</v>
      </c>
      <c r="E66" s="6">
        <v>60</v>
      </c>
      <c r="F66" s="6">
        <v>0</v>
      </c>
      <c r="G66" s="6">
        <v>20.399999999999999</v>
      </c>
      <c r="H66" s="6">
        <v>0.1</v>
      </c>
      <c r="I66" s="6">
        <v>0</v>
      </c>
      <c r="J66" s="6">
        <v>20.5</v>
      </c>
      <c r="K66" s="6">
        <v>0</v>
      </c>
      <c r="L66" s="6">
        <v>80.5</v>
      </c>
      <c r="M66" s="6">
        <v>0</v>
      </c>
    </row>
    <row r="67" spans="1:13" ht="15" thickBot="1">
      <c r="A67" s="101"/>
      <c r="B67" s="5" t="s">
        <v>181</v>
      </c>
      <c r="C67" s="6">
        <v>0</v>
      </c>
      <c r="D67" s="6">
        <v>0</v>
      </c>
      <c r="E67" s="6">
        <v>0</v>
      </c>
      <c r="F67" s="6">
        <v>0</v>
      </c>
      <c r="G67" s="6">
        <v>64.2</v>
      </c>
      <c r="H67" s="6">
        <v>8.1999999999999993</v>
      </c>
      <c r="I67" s="6">
        <v>0</v>
      </c>
      <c r="J67" s="6">
        <v>72.400000000000006</v>
      </c>
      <c r="K67" s="6">
        <v>0</v>
      </c>
      <c r="L67" s="6">
        <v>72.400000000000006</v>
      </c>
      <c r="M67" s="6">
        <v>0</v>
      </c>
    </row>
    <row r="68" spans="1:13" ht="15" thickBot="1">
      <c r="A68" s="101"/>
      <c r="B68" s="5" t="s">
        <v>169</v>
      </c>
      <c r="C68" s="6">
        <v>73.599999999999994</v>
      </c>
      <c r="D68" s="6">
        <v>0</v>
      </c>
      <c r="E68" s="6">
        <v>73.599999999999994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73.599999999999994</v>
      </c>
      <c r="M68" s="6">
        <v>0</v>
      </c>
    </row>
    <row r="69" spans="1:13" ht="15" thickBot="1">
      <c r="A69" s="101"/>
      <c r="B69" s="5" t="s">
        <v>173</v>
      </c>
      <c r="C69" s="6">
        <v>29.2</v>
      </c>
      <c r="D69" s="6">
        <v>0</v>
      </c>
      <c r="E69" s="6">
        <v>29.2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29.2</v>
      </c>
      <c r="M69" s="6">
        <v>0</v>
      </c>
    </row>
    <row r="70" spans="1:13" ht="15" thickBot="1">
      <c r="A70" s="101"/>
      <c r="B70" s="5" t="s">
        <v>182</v>
      </c>
      <c r="C70" s="6">
        <v>0</v>
      </c>
      <c r="D70" s="6">
        <v>0</v>
      </c>
      <c r="E70" s="6">
        <v>0</v>
      </c>
      <c r="F70" s="6">
        <v>0</v>
      </c>
      <c r="G70" s="6">
        <v>20.3</v>
      </c>
      <c r="H70" s="6">
        <v>0</v>
      </c>
      <c r="I70" s="6">
        <v>0</v>
      </c>
      <c r="J70" s="6">
        <v>20.3</v>
      </c>
      <c r="K70" s="6">
        <v>0</v>
      </c>
      <c r="L70" s="6">
        <v>20.3</v>
      </c>
      <c r="M70" s="6">
        <v>0</v>
      </c>
    </row>
    <row r="71" spans="1:13" ht="15" thickBot="1">
      <c r="A71" s="102"/>
      <c r="B71" s="72" t="s">
        <v>138</v>
      </c>
      <c r="C71" s="7">
        <v>830</v>
      </c>
      <c r="D71" s="7">
        <v>0</v>
      </c>
      <c r="E71" s="7">
        <v>830</v>
      </c>
      <c r="F71" s="7">
        <v>80.400000000000006</v>
      </c>
      <c r="G71" s="7">
        <v>841.49999999999989</v>
      </c>
      <c r="H71" s="7">
        <v>101.09999999999998</v>
      </c>
      <c r="I71" s="7">
        <v>0</v>
      </c>
      <c r="J71" s="7">
        <v>1023</v>
      </c>
      <c r="K71" s="7">
        <v>0</v>
      </c>
      <c r="L71" s="7">
        <v>1853</v>
      </c>
      <c r="M71" s="7">
        <v>0</v>
      </c>
    </row>
    <row r="72" spans="1:13" ht="15" thickBot="1">
      <c r="A72" s="94" t="s">
        <v>158</v>
      </c>
      <c r="B72" s="5" t="s">
        <v>167</v>
      </c>
      <c r="C72" s="6">
        <v>96.8</v>
      </c>
      <c r="D72" s="6">
        <v>0</v>
      </c>
      <c r="E72" s="6">
        <v>96.8</v>
      </c>
      <c r="F72" s="6">
        <v>2.8</v>
      </c>
      <c r="G72" s="6">
        <v>0</v>
      </c>
      <c r="H72" s="6">
        <v>0</v>
      </c>
      <c r="I72" s="6">
        <v>0</v>
      </c>
      <c r="J72" s="6">
        <v>2.8</v>
      </c>
      <c r="K72" s="6">
        <v>0</v>
      </c>
      <c r="L72" s="6">
        <v>99.6</v>
      </c>
      <c r="M72" s="6">
        <v>0</v>
      </c>
    </row>
    <row r="73" spans="1:13" ht="15" thickBot="1">
      <c r="A73" s="101"/>
      <c r="B73" s="5" t="s">
        <v>163</v>
      </c>
      <c r="C73" s="6">
        <v>0</v>
      </c>
      <c r="D73" s="6">
        <v>0</v>
      </c>
      <c r="E73" s="6">
        <v>0</v>
      </c>
      <c r="F73" s="6">
        <v>0</v>
      </c>
      <c r="G73" s="6">
        <v>29.1</v>
      </c>
      <c r="H73" s="6">
        <v>0</v>
      </c>
      <c r="I73" s="6">
        <v>0</v>
      </c>
      <c r="J73" s="6">
        <v>29.1</v>
      </c>
      <c r="K73" s="6">
        <v>0</v>
      </c>
      <c r="L73" s="6">
        <v>29.1</v>
      </c>
      <c r="M73" s="6">
        <v>317</v>
      </c>
    </row>
    <row r="74" spans="1:13" ht="15" thickBot="1">
      <c r="A74" s="101"/>
      <c r="B74" s="5" t="s">
        <v>175</v>
      </c>
      <c r="C74" s="6">
        <v>0</v>
      </c>
      <c r="D74" s="6">
        <v>0</v>
      </c>
      <c r="E74" s="6">
        <v>0</v>
      </c>
      <c r="F74" s="6">
        <v>0</v>
      </c>
      <c r="G74" s="6">
        <v>124</v>
      </c>
      <c r="H74" s="6">
        <v>10.3</v>
      </c>
      <c r="I74" s="6">
        <v>0</v>
      </c>
      <c r="J74" s="6">
        <v>134.30000000000001</v>
      </c>
      <c r="K74" s="6">
        <v>0</v>
      </c>
      <c r="L74" s="6">
        <v>134.30000000000001</v>
      </c>
      <c r="M74" s="6">
        <v>0</v>
      </c>
    </row>
    <row r="75" spans="1:13" ht="15" thickBot="1">
      <c r="A75" s="101"/>
      <c r="B75" s="5" t="s">
        <v>183</v>
      </c>
      <c r="C75" s="6">
        <v>0</v>
      </c>
      <c r="D75" s="6">
        <v>0</v>
      </c>
      <c r="E75" s="6">
        <v>0</v>
      </c>
      <c r="F75" s="6">
        <v>0</v>
      </c>
      <c r="G75" s="6">
        <v>28.9</v>
      </c>
      <c r="H75" s="6">
        <v>2.7</v>
      </c>
      <c r="I75" s="6">
        <v>0</v>
      </c>
      <c r="J75" s="6">
        <v>31.599999999999998</v>
      </c>
      <c r="K75" s="6">
        <v>0</v>
      </c>
      <c r="L75" s="6">
        <v>31.599999999999998</v>
      </c>
      <c r="M75" s="6">
        <v>0</v>
      </c>
    </row>
    <row r="76" spans="1:13" ht="15" thickBot="1">
      <c r="A76" s="101"/>
      <c r="B76" s="5" t="s">
        <v>184</v>
      </c>
      <c r="C76" s="6">
        <v>0</v>
      </c>
      <c r="D76" s="6">
        <v>0</v>
      </c>
      <c r="E76" s="6">
        <v>0</v>
      </c>
      <c r="F76" s="6">
        <v>0</v>
      </c>
      <c r="G76" s="6">
        <v>14.7</v>
      </c>
      <c r="H76" s="6">
        <v>0</v>
      </c>
      <c r="I76" s="6">
        <v>0</v>
      </c>
      <c r="J76" s="6">
        <v>14.7</v>
      </c>
      <c r="K76" s="6">
        <v>0</v>
      </c>
      <c r="L76" s="6">
        <v>14.7</v>
      </c>
      <c r="M76" s="6">
        <v>0</v>
      </c>
    </row>
    <row r="77" spans="1:13" ht="15" thickBot="1">
      <c r="A77" s="101"/>
      <c r="B77" s="5" t="s">
        <v>185</v>
      </c>
      <c r="C77" s="6">
        <v>0</v>
      </c>
      <c r="D77" s="6">
        <v>0</v>
      </c>
      <c r="E77" s="6">
        <v>0</v>
      </c>
      <c r="F77" s="6">
        <v>0</v>
      </c>
      <c r="G77" s="6">
        <v>83.3</v>
      </c>
      <c r="H77" s="6">
        <v>4</v>
      </c>
      <c r="I77" s="6">
        <v>0</v>
      </c>
      <c r="J77" s="6">
        <v>87.3</v>
      </c>
      <c r="K77" s="6">
        <v>0</v>
      </c>
      <c r="L77" s="6">
        <v>87.3</v>
      </c>
      <c r="M77" s="6">
        <v>0</v>
      </c>
    </row>
    <row r="78" spans="1:13" ht="15" thickBot="1">
      <c r="A78" s="101"/>
      <c r="B78" s="5" t="s">
        <v>186</v>
      </c>
      <c r="C78" s="6">
        <v>0</v>
      </c>
      <c r="D78" s="6">
        <v>0</v>
      </c>
      <c r="E78" s="6">
        <v>0</v>
      </c>
      <c r="F78" s="6">
        <v>0</v>
      </c>
      <c r="G78" s="6">
        <v>11.3</v>
      </c>
      <c r="H78" s="6">
        <v>0</v>
      </c>
      <c r="I78" s="6">
        <v>0</v>
      </c>
      <c r="J78" s="6">
        <v>11.3</v>
      </c>
      <c r="K78" s="6">
        <v>0</v>
      </c>
      <c r="L78" s="6">
        <v>11.3</v>
      </c>
      <c r="M78" s="6">
        <v>0</v>
      </c>
    </row>
    <row r="79" spans="1:13" ht="15" thickBot="1">
      <c r="A79" s="101"/>
      <c r="B79" s="5" t="s">
        <v>174</v>
      </c>
      <c r="C79" s="6">
        <v>0</v>
      </c>
      <c r="D79" s="6">
        <v>0</v>
      </c>
      <c r="E79" s="6">
        <v>0</v>
      </c>
      <c r="F79" s="6">
        <v>0</v>
      </c>
      <c r="G79" s="6">
        <v>153.9</v>
      </c>
      <c r="H79" s="6">
        <v>16.899999999999999</v>
      </c>
      <c r="I79" s="6">
        <v>0</v>
      </c>
      <c r="J79" s="6">
        <v>170.8</v>
      </c>
      <c r="K79" s="6">
        <v>0</v>
      </c>
      <c r="L79" s="6">
        <v>170.8</v>
      </c>
      <c r="M79" s="6">
        <v>0</v>
      </c>
    </row>
    <row r="80" spans="1:13" ht="15" hidden="1" thickBot="1">
      <c r="A80" s="101"/>
      <c r="B80" s="5" t="s">
        <v>247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</row>
    <row r="81" spans="1:13" ht="15" thickBot="1">
      <c r="A81" s="72"/>
      <c r="B81" s="72" t="s">
        <v>138</v>
      </c>
      <c r="C81" s="7">
        <v>96.8</v>
      </c>
      <c r="D81" s="7">
        <v>0</v>
      </c>
      <c r="E81" s="7">
        <v>96.8</v>
      </c>
      <c r="F81" s="7">
        <v>2.8</v>
      </c>
      <c r="G81" s="7">
        <v>445.20000000000005</v>
      </c>
      <c r="H81" s="7">
        <v>33.9</v>
      </c>
      <c r="I81" s="7">
        <v>0</v>
      </c>
      <c r="J81" s="7">
        <v>481.90000000000003</v>
      </c>
      <c r="K81" s="7">
        <v>0</v>
      </c>
      <c r="L81" s="7">
        <v>578.70000000000005</v>
      </c>
      <c r="M81" s="7">
        <v>317</v>
      </c>
    </row>
    <row r="82" spans="1:13" ht="15" thickBot="1">
      <c r="A82" s="72" t="s">
        <v>187</v>
      </c>
      <c r="B82" s="72" t="s">
        <v>138</v>
      </c>
      <c r="C82" s="7">
        <v>2307.6999999999998</v>
      </c>
      <c r="D82" s="7">
        <v>0</v>
      </c>
      <c r="E82" s="7">
        <v>2307.6999999999998</v>
      </c>
      <c r="F82" s="7">
        <v>320.60000000000002</v>
      </c>
      <c r="G82" s="7">
        <v>2019.6999999999998</v>
      </c>
      <c r="H82" s="7">
        <v>239.99999999999997</v>
      </c>
      <c r="I82" s="7">
        <v>69.800000000000011</v>
      </c>
      <c r="J82" s="7">
        <v>2650.1000000000004</v>
      </c>
      <c r="K82" s="7">
        <v>128.4</v>
      </c>
      <c r="L82" s="7">
        <v>5086.2</v>
      </c>
      <c r="M82" s="7">
        <v>317</v>
      </c>
    </row>
    <row r="83" spans="1:13">
      <c r="L83" s="48">
        <f>L82-'[1]16_SEGMENTY_1'!K98</f>
        <v>0</v>
      </c>
    </row>
    <row r="84" spans="1:13" ht="15" thickBot="1"/>
    <row r="85" spans="1:13" ht="15" customHeight="1" thickBot="1">
      <c r="A85" s="88" t="s">
        <v>188</v>
      </c>
      <c r="B85" s="89"/>
      <c r="C85" s="103" t="s">
        <v>177</v>
      </c>
      <c r="D85" s="104"/>
      <c r="E85" s="99"/>
      <c r="F85" s="103" t="s">
        <v>178</v>
      </c>
      <c r="G85" s="104"/>
      <c r="H85" s="104"/>
      <c r="I85" s="104"/>
      <c r="J85" s="104"/>
      <c r="K85" s="44" t="s">
        <v>176</v>
      </c>
      <c r="L85" s="92" t="s">
        <v>179</v>
      </c>
      <c r="M85" s="92" t="s">
        <v>142</v>
      </c>
    </row>
    <row r="86" spans="1:13" ht="15" customHeight="1" thickBot="1">
      <c r="A86" s="79" t="s">
        <v>204</v>
      </c>
      <c r="B86" s="100"/>
      <c r="C86" s="92" t="s">
        <v>136</v>
      </c>
      <c r="D86" s="92" t="s">
        <v>245</v>
      </c>
      <c r="E86" s="92" t="s">
        <v>138</v>
      </c>
      <c r="F86" s="92" t="s">
        <v>136</v>
      </c>
      <c r="G86" s="79" t="s">
        <v>137</v>
      </c>
      <c r="H86" s="100"/>
      <c r="I86" s="92" t="s">
        <v>139</v>
      </c>
      <c r="J86" s="92" t="s">
        <v>138</v>
      </c>
      <c r="K86" s="92"/>
      <c r="L86" s="76"/>
      <c r="M86" s="76"/>
    </row>
    <row r="87" spans="1:13" ht="15" thickBot="1">
      <c r="A87" s="79">
        <f>P27</f>
        <v>0</v>
      </c>
      <c r="B87" s="100"/>
      <c r="C87" s="77"/>
      <c r="D87" s="77"/>
      <c r="E87" s="77"/>
      <c r="F87" s="77"/>
      <c r="G87" s="45" t="s">
        <v>244</v>
      </c>
      <c r="H87" s="45" t="s">
        <v>137</v>
      </c>
      <c r="I87" s="77"/>
      <c r="J87" s="77"/>
      <c r="K87" s="77"/>
      <c r="L87" s="76"/>
      <c r="M87" s="76"/>
    </row>
    <row r="88" spans="1:13" ht="15" thickBot="1">
      <c r="A88" s="72" t="s">
        <v>156</v>
      </c>
      <c r="B88" s="72" t="s">
        <v>156</v>
      </c>
      <c r="C88" s="7">
        <v>1505.1999999999998</v>
      </c>
      <c r="D88" s="7">
        <v>0</v>
      </c>
      <c r="E88" s="7">
        <v>1505.1999999999998</v>
      </c>
      <c r="F88" s="7">
        <v>242</v>
      </c>
      <c r="G88" s="7">
        <v>764</v>
      </c>
      <c r="H88" s="7">
        <v>112.6</v>
      </c>
      <c r="I88" s="7">
        <v>72.5</v>
      </c>
      <c r="J88" s="7">
        <v>1191.0999999999999</v>
      </c>
      <c r="K88" s="7">
        <v>152.69999999999999</v>
      </c>
      <c r="L88" s="7">
        <v>2848.9999999999995</v>
      </c>
      <c r="M88" s="7">
        <v>0</v>
      </c>
    </row>
    <row r="89" spans="1:13" ht="15" customHeight="1" thickBot="1">
      <c r="A89" s="94" t="s">
        <v>180</v>
      </c>
      <c r="B89" s="5" t="s">
        <v>164</v>
      </c>
      <c r="C89" s="6">
        <v>188</v>
      </c>
      <c r="D89" s="6">
        <v>0</v>
      </c>
      <c r="E89" s="6">
        <v>188</v>
      </c>
      <c r="F89" s="6">
        <v>24.9</v>
      </c>
      <c r="G89" s="6">
        <v>164.2</v>
      </c>
      <c r="H89" s="6">
        <v>20</v>
      </c>
      <c r="I89" s="6">
        <v>0</v>
      </c>
      <c r="J89" s="6">
        <v>209.1</v>
      </c>
      <c r="K89" s="6">
        <v>0</v>
      </c>
      <c r="L89" s="6">
        <v>397.1</v>
      </c>
      <c r="M89" s="6">
        <v>0</v>
      </c>
    </row>
    <row r="90" spans="1:13" ht="15" thickBot="1">
      <c r="A90" s="101"/>
      <c r="B90" s="5" t="s">
        <v>166</v>
      </c>
      <c r="C90" s="6">
        <v>129.30000000000001</v>
      </c>
      <c r="D90" s="6">
        <v>0</v>
      </c>
      <c r="E90" s="6">
        <v>129.30000000000001</v>
      </c>
      <c r="F90" s="6">
        <v>18.3</v>
      </c>
      <c r="G90" s="6">
        <v>105.5</v>
      </c>
      <c r="H90" s="6">
        <v>18.2</v>
      </c>
      <c r="I90" s="6">
        <v>0</v>
      </c>
      <c r="J90" s="6">
        <v>142</v>
      </c>
      <c r="K90" s="6">
        <v>0</v>
      </c>
      <c r="L90" s="6">
        <v>271.3</v>
      </c>
      <c r="M90" s="6">
        <v>0</v>
      </c>
    </row>
    <row r="91" spans="1:13" ht="15" thickBot="1">
      <c r="A91" s="101"/>
      <c r="B91" s="5" t="s">
        <v>165</v>
      </c>
      <c r="C91" s="6">
        <v>180</v>
      </c>
      <c r="D91" s="6">
        <v>0</v>
      </c>
      <c r="E91" s="6">
        <v>180</v>
      </c>
      <c r="F91" s="6">
        <v>20.5</v>
      </c>
      <c r="G91" s="6">
        <v>155.19999999999999</v>
      </c>
      <c r="H91" s="6">
        <v>12.3</v>
      </c>
      <c r="I91" s="6">
        <v>0</v>
      </c>
      <c r="J91" s="6">
        <v>188</v>
      </c>
      <c r="K91" s="6">
        <v>0</v>
      </c>
      <c r="L91" s="6">
        <v>368</v>
      </c>
      <c r="M91" s="6">
        <v>0</v>
      </c>
    </row>
    <row r="92" spans="1:13" ht="15" thickBot="1">
      <c r="A92" s="101"/>
      <c r="B92" s="5" t="s">
        <v>168</v>
      </c>
      <c r="C92" s="6">
        <v>174</v>
      </c>
      <c r="D92" s="6">
        <v>0</v>
      </c>
      <c r="E92" s="6">
        <v>174</v>
      </c>
      <c r="F92" s="6">
        <v>17.700000000000003</v>
      </c>
      <c r="G92" s="6">
        <v>243.6</v>
      </c>
      <c r="H92" s="6">
        <v>32.799999999999997</v>
      </c>
      <c r="I92" s="6">
        <v>0</v>
      </c>
      <c r="J92" s="6">
        <v>294.10000000000002</v>
      </c>
      <c r="K92" s="6">
        <v>0</v>
      </c>
      <c r="L92" s="6">
        <v>468.1</v>
      </c>
      <c r="M92" s="6">
        <v>0</v>
      </c>
    </row>
    <row r="93" spans="1:13" ht="15" thickBot="1">
      <c r="A93" s="101"/>
      <c r="B93" s="5" t="s">
        <v>172</v>
      </c>
      <c r="C93" s="6">
        <v>29.1</v>
      </c>
      <c r="D93" s="6">
        <v>0</v>
      </c>
      <c r="E93" s="6">
        <v>29.1</v>
      </c>
      <c r="F93" s="6">
        <v>0</v>
      </c>
      <c r="G93" s="6">
        <v>112.8</v>
      </c>
      <c r="H93" s="6">
        <v>16.7</v>
      </c>
      <c r="I93" s="6">
        <v>0</v>
      </c>
      <c r="J93" s="6">
        <v>129.5</v>
      </c>
      <c r="K93" s="6">
        <v>0</v>
      </c>
      <c r="L93" s="6">
        <v>158.6</v>
      </c>
      <c r="M93" s="6">
        <v>0</v>
      </c>
    </row>
    <row r="94" spans="1:13" ht="15" thickBot="1">
      <c r="A94" s="101"/>
      <c r="B94" s="5" t="s">
        <v>171</v>
      </c>
      <c r="C94" s="6">
        <v>34.700000000000003</v>
      </c>
      <c r="D94" s="6">
        <v>0</v>
      </c>
      <c r="E94" s="6">
        <v>34.700000000000003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34.700000000000003</v>
      </c>
      <c r="M94" s="6">
        <v>0</v>
      </c>
    </row>
    <row r="95" spans="1:13" ht="15" thickBot="1">
      <c r="A95" s="101"/>
      <c r="B95" s="5" t="s">
        <v>170</v>
      </c>
      <c r="C95" s="6">
        <v>66.400000000000006</v>
      </c>
      <c r="D95" s="6">
        <v>0</v>
      </c>
      <c r="E95" s="6">
        <v>66.400000000000006</v>
      </c>
      <c r="F95" s="6">
        <v>0</v>
      </c>
      <c r="G95" s="6">
        <v>20.399999999999999</v>
      </c>
      <c r="H95" s="6">
        <v>0.1</v>
      </c>
      <c r="I95" s="6">
        <v>0</v>
      </c>
      <c r="J95" s="6">
        <v>20.5</v>
      </c>
      <c r="K95" s="6">
        <v>0</v>
      </c>
      <c r="L95" s="6">
        <v>86.9</v>
      </c>
      <c r="M95" s="6">
        <v>0</v>
      </c>
    </row>
    <row r="96" spans="1:13" ht="15" thickBot="1">
      <c r="A96" s="101"/>
      <c r="B96" s="5" t="s">
        <v>181</v>
      </c>
      <c r="C96" s="6">
        <v>0</v>
      </c>
      <c r="D96" s="6">
        <v>0</v>
      </c>
      <c r="E96" s="6">
        <v>0</v>
      </c>
      <c r="F96" s="6">
        <v>0</v>
      </c>
      <c r="G96" s="6">
        <v>68.099999999999994</v>
      </c>
      <c r="H96" s="6">
        <v>8.8000000000000007</v>
      </c>
      <c r="I96" s="6">
        <v>0</v>
      </c>
      <c r="J96" s="6">
        <v>76.899999999999991</v>
      </c>
      <c r="K96" s="6">
        <v>0</v>
      </c>
      <c r="L96" s="6">
        <v>76.899999999999991</v>
      </c>
      <c r="M96" s="6">
        <v>0</v>
      </c>
    </row>
    <row r="97" spans="1:13" ht="15" thickBot="1">
      <c r="A97" s="101"/>
      <c r="B97" s="5" t="s">
        <v>169</v>
      </c>
      <c r="C97" s="6">
        <v>83.3</v>
      </c>
      <c r="D97" s="6">
        <v>0</v>
      </c>
      <c r="E97" s="6">
        <v>83.3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83.3</v>
      </c>
      <c r="M97" s="6">
        <v>0</v>
      </c>
    </row>
    <row r="98" spans="1:13" ht="15" thickBot="1">
      <c r="A98" s="101"/>
      <c r="B98" s="5" t="s">
        <v>173</v>
      </c>
      <c r="C98" s="6">
        <v>31.5</v>
      </c>
      <c r="D98" s="6">
        <v>0</v>
      </c>
      <c r="E98" s="6">
        <v>31.5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31.5</v>
      </c>
      <c r="M98" s="6">
        <v>0</v>
      </c>
    </row>
    <row r="99" spans="1:13" ht="15" thickBot="1">
      <c r="A99" s="101"/>
      <c r="B99" s="5" t="s">
        <v>182</v>
      </c>
      <c r="C99" s="6">
        <v>0</v>
      </c>
      <c r="D99" s="6">
        <v>0</v>
      </c>
      <c r="E99" s="6">
        <v>0</v>
      </c>
      <c r="F99" s="6">
        <v>0</v>
      </c>
      <c r="G99" s="6">
        <v>21.1</v>
      </c>
      <c r="H99" s="6">
        <v>0</v>
      </c>
      <c r="I99" s="6">
        <v>0</v>
      </c>
      <c r="J99" s="6">
        <v>21.1</v>
      </c>
      <c r="K99" s="6">
        <v>0</v>
      </c>
      <c r="L99" s="6">
        <v>21.1</v>
      </c>
      <c r="M99" s="6">
        <v>0</v>
      </c>
    </row>
    <row r="100" spans="1:13" ht="15" thickBot="1">
      <c r="A100" s="102"/>
      <c r="B100" s="72" t="s">
        <v>138</v>
      </c>
      <c r="C100" s="7">
        <v>916.3</v>
      </c>
      <c r="D100" s="7">
        <v>0</v>
      </c>
      <c r="E100" s="7">
        <v>916.3</v>
      </c>
      <c r="F100" s="7">
        <v>81.400000000000006</v>
      </c>
      <c r="G100" s="7">
        <v>890.9</v>
      </c>
      <c r="H100" s="7">
        <v>108.89999999999999</v>
      </c>
      <c r="I100" s="7">
        <v>0</v>
      </c>
      <c r="J100" s="7">
        <v>1081.2</v>
      </c>
      <c r="K100" s="7">
        <v>0</v>
      </c>
      <c r="L100" s="7">
        <v>1997.5</v>
      </c>
      <c r="M100" s="7">
        <v>0</v>
      </c>
    </row>
    <row r="101" spans="1:13" ht="15" thickBot="1">
      <c r="A101" s="94" t="s">
        <v>158</v>
      </c>
      <c r="B101" s="5" t="s">
        <v>167</v>
      </c>
      <c r="C101" s="6">
        <v>105.5</v>
      </c>
      <c r="D101" s="6">
        <v>0</v>
      </c>
      <c r="E101" s="6">
        <v>105.5</v>
      </c>
      <c r="F101" s="6">
        <v>2.6999999999999997</v>
      </c>
      <c r="G101" s="6">
        <v>0</v>
      </c>
      <c r="H101" s="6">
        <v>0</v>
      </c>
      <c r="I101" s="6">
        <v>0</v>
      </c>
      <c r="J101" s="6">
        <v>2.6999999999999997</v>
      </c>
      <c r="K101" s="6">
        <v>0</v>
      </c>
      <c r="L101" s="6">
        <v>108.2</v>
      </c>
      <c r="M101" s="6">
        <v>0</v>
      </c>
    </row>
    <row r="102" spans="1:13" ht="16.5" customHeight="1" thickBot="1">
      <c r="A102" s="101"/>
      <c r="B102" s="5" t="s">
        <v>163</v>
      </c>
      <c r="C102" s="6">
        <v>0</v>
      </c>
      <c r="D102" s="6">
        <v>0</v>
      </c>
      <c r="E102" s="6">
        <v>0</v>
      </c>
      <c r="F102" s="6">
        <v>0</v>
      </c>
      <c r="G102" s="6">
        <v>29.5</v>
      </c>
      <c r="H102" s="6">
        <v>0</v>
      </c>
      <c r="I102" s="6">
        <v>0</v>
      </c>
      <c r="J102" s="6">
        <v>29.5</v>
      </c>
      <c r="K102" s="6">
        <v>0</v>
      </c>
      <c r="L102" s="6">
        <v>29.5</v>
      </c>
      <c r="M102" s="6">
        <v>343.9</v>
      </c>
    </row>
    <row r="103" spans="1:13" ht="15" thickBot="1">
      <c r="A103" s="101"/>
      <c r="B103" s="5" t="s">
        <v>175</v>
      </c>
      <c r="C103" s="6">
        <v>0</v>
      </c>
      <c r="D103" s="6">
        <v>0</v>
      </c>
      <c r="E103" s="6">
        <v>0</v>
      </c>
      <c r="F103" s="6">
        <v>0</v>
      </c>
      <c r="G103" s="6">
        <v>125.7</v>
      </c>
      <c r="H103" s="6">
        <v>12.9</v>
      </c>
      <c r="I103" s="6">
        <v>0</v>
      </c>
      <c r="J103" s="6">
        <v>138.6</v>
      </c>
      <c r="K103" s="6">
        <v>0</v>
      </c>
      <c r="L103" s="6">
        <v>138.6</v>
      </c>
      <c r="M103" s="6">
        <v>0</v>
      </c>
    </row>
    <row r="104" spans="1:13" ht="15" thickBot="1">
      <c r="A104" s="101"/>
      <c r="B104" s="5" t="s">
        <v>183</v>
      </c>
      <c r="C104" s="6">
        <v>0</v>
      </c>
      <c r="D104" s="6">
        <v>0</v>
      </c>
      <c r="E104" s="6">
        <v>0</v>
      </c>
      <c r="F104" s="6">
        <v>0</v>
      </c>
      <c r="G104" s="6">
        <v>31.9</v>
      </c>
      <c r="H104" s="6">
        <v>3.1</v>
      </c>
      <c r="I104" s="6">
        <v>0</v>
      </c>
      <c r="J104" s="6">
        <v>35</v>
      </c>
      <c r="K104" s="6">
        <v>0</v>
      </c>
      <c r="L104" s="6">
        <v>35</v>
      </c>
      <c r="M104" s="6">
        <v>0</v>
      </c>
    </row>
    <row r="105" spans="1:13" ht="15" thickBot="1">
      <c r="A105" s="101"/>
      <c r="B105" s="5" t="s">
        <v>184</v>
      </c>
      <c r="C105" s="6">
        <v>0</v>
      </c>
      <c r="D105" s="6">
        <v>0</v>
      </c>
      <c r="E105" s="6">
        <v>0</v>
      </c>
      <c r="F105" s="6">
        <v>0</v>
      </c>
      <c r="G105" s="6">
        <v>17.2</v>
      </c>
      <c r="H105" s="6">
        <v>0</v>
      </c>
      <c r="I105" s="6">
        <v>0</v>
      </c>
      <c r="J105" s="6">
        <v>17.2</v>
      </c>
      <c r="K105" s="6">
        <v>0</v>
      </c>
      <c r="L105" s="6">
        <v>17.2</v>
      </c>
      <c r="M105" s="6">
        <v>0</v>
      </c>
    </row>
    <row r="106" spans="1:13" ht="15" thickBot="1">
      <c r="A106" s="101"/>
      <c r="B106" s="5" t="s">
        <v>185</v>
      </c>
      <c r="C106" s="6">
        <v>0</v>
      </c>
      <c r="D106" s="6">
        <v>0</v>
      </c>
      <c r="E106" s="6">
        <v>0</v>
      </c>
      <c r="F106" s="6">
        <v>0</v>
      </c>
      <c r="G106" s="6">
        <v>89.2</v>
      </c>
      <c r="H106" s="6">
        <v>4</v>
      </c>
      <c r="I106" s="6">
        <v>0</v>
      </c>
      <c r="J106" s="6">
        <v>93.2</v>
      </c>
      <c r="K106" s="6">
        <v>0</v>
      </c>
      <c r="L106" s="6">
        <v>93.2</v>
      </c>
      <c r="M106" s="6">
        <v>0</v>
      </c>
    </row>
    <row r="107" spans="1:13" ht="15" thickBot="1">
      <c r="A107" s="101"/>
      <c r="B107" s="5" t="s">
        <v>186</v>
      </c>
      <c r="C107" s="6">
        <v>0</v>
      </c>
      <c r="D107" s="6">
        <v>0</v>
      </c>
      <c r="E107" s="6">
        <v>0</v>
      </c>
      <c r="F107" s="6">
        <v>0</v>
      </c>
      <c r="G107" s="6">
        <v>12.7</v>
      </c>
      <c r="H107" s="6">
        <v>0</v>
      </c>
      <c r="I107" s="6">
        <v>0</v>
      </c>
      <c r="J107" s="6">
        <v>12.7</v>
      </c>
      <c r="K107" s="6">
        <v>0</v>
      </c>
      <c r="L107" s="6">
        <v>12.7</v>
      </c>
      <c r="M107" s="6">
        <v>0</v>
      </c>
    </row>
    <row r="108" spans="1:13" ht="15" thickBot="1">
      <c r="A108" s="101"/>
      <c r="B108" s="5" t="s">
        <v>174</v>
      </c>
      <c r="C108" s="6">
        <v>0</v>
      </c>
      <c r="D108" s="6">
        <v>0</v>
      </c>
      <c r="E108" s="6">
        <v>0</v>
      </c>
      <c r="F108" s="6">
        <v>0</v>
      </c>
      <c r="G108" s="6">
        <v>165.4</v>
      </c>
      <c r="H108" s="6">
        <v>17.899999999999999</v>
      </c>
      <c r="I108" s="6">
        <v>0</v>
      </c>
      <c r="J108" s="6">
        <v>183.3</v>
      </c>
      <c r="K108" s="6">
        <v>0</v>
      </c>
      <c r="L108" s="6">
        <v>183.3</v>
      </c>
      <c r="M108" s="6">
        <v>0</v>
      </c>
    </row>
    <row r="109" spans="1:13" ht="16.5" hidden="1" customHeight="1" thickBot="1">
      <c r="A109" s="101"/>
      <c r="B109" s="5" t="s">
        <v>247</v>
      </c>
      <c r="C109" s="6">
        <v>0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</row>
    <row r="110" spans="1:13" ht="15" thickBot="1">
      <c r="A110" s="72"/>
      <c r="B110" s="72" t="s">
        <v>138</v>
      </c>
      <c r="C110" s="7">
        <v>105.5</v>
      </c>
      <c r="D110" s="7">
        <v>0</v>
      </c>
      <c r="E110" s="7">
        <v>105.5</v>
      </c>
      <c r="F110" s="7">
        <v>2.6999999999999997</v>
      </c>
      <c r="G110" s="7">
        <v>471.6</v>
      </c>
      <c r="H110" s="7">
        <v>37.9</v>
      </c>
      <c r="I110" s="7">
        <v>0</v>
      </c>
      <c r="J110" s="7">
        <v>512.20000000000005</v>
      </c>
      <c r="K110" s="7">
        <v>0</v>
      </c>
      <c r="L110" s="7">
        <v>617.69999999999993</v>
      </c>
      <c r="M110" s="7">
        <v>343.9</v>
      </c>
    </row>
    <row r="111" spans="1:13" ht="15" thickBot="1">
      <c r="A111" s="72" t="s">
        <v>187</v>
      </c>
      <c r="B111" s="72" t="s">
        <v>138</v>
      </c>
      <c r="C111" s="7">
        <v>2527</v>
      </c>
      <c r="D111" s="7">
        <v>0</v>
      </c>
      <c r="E111" s="7">
        <v>2527</v>
      </c>
      <c r="F111" s="7">
        <v>326.10000000000002</v>
      </c>
      <c r="G111" s="7">
        <v>2126.5</v>
      </c>
      <c r="H111" s="7">
        <v>259.39999999999998</v>
      </c>
      <c r="I111" s="7">
        <v>72.5</v>
      </c>
      <c r="J111" s="7">
        <v>2784.5</v>
      </c>
      <c r="K111" s="7">
        <v>152.69999999999999</v>
      </c>
      <c r="L111" s="7">
        <v>5464.1999999999989</v>
      </c>
      <c r="M111" s="7">
        <v>343.9</v>
      </c>
    </row>
  </sheetData>
  <mergeCells count="55">
    <mergeCell ref="B4:D4"/>
    <mergeCell ref="E4:G4"/>
    <mergeCell ref="H4:J4"/>
    <mergeCell ref="A25:B25"/>
    <mergeCell ref="C25:E25"/>
    <mergeCell ref="F25:J25"/>
    <mergeCell ref="L25:L27"/>
    <mergeCell ref="M25:M27"/>
    <mergeCell ref="N25:N27"/>
    <mergeCell ref="A26:B26"/>
    <mergeCell ref="C26:C27"/>
    <mergeCell ref="D26:D27"/>
    <mergeCell ref="E26:E27"/>
    <mergeCell ref="F26:F27"/>
    <mergeCell ref="G26:H26"/>
    <mergeCell ref="I26:I27"/>
    <mergeCell ref="J26:J27"/>
    <mergeCell ref="K26:K27"/>
    <mergeCell ref="A27:B27"/>
    <mergeCell ref="A29:A40"/>
    <mergeCell ref="A41:A49"/>
    <mergeCell ref="L56:L58"/>
    <mergeCell ref="M56:M58"/>
    <mergeCell ref="A57:B57"/>
    <mergeCell ref="C57:C58"/>
    <mergeCell ref="D57:D58"/>
    <mergeCell ref="E57:E58"/>
    <mergeCell ref="F57:F58"/>
    <mergeCell ref="G57:H57"/>
    <mergeCell ref="I57:I58"/>
    <mergeCell ref="J57:J58"/>
    <mergeCell ref="A56:B56"/>
    <mergeCell ref="C56:E56"/>
    <mergeCell ref="F56:J56"/>
    <mergeCell ref="K57:K58"/>
    <mergeCell ref="A58:B58"/>
    <mergeCell ref="A60:A71"/>
    <mergeCell ref="A72:A80"/>
    <mergeCell ref="A85:B85"/>
    <mergeCell ref="C85:E85"/>
    <mergeCell ref="F85:J85"/>
    <mergeCell ref="M85:M87"/>
    <mergeCell ref="A86:B86"/>
    <mergeCell ref="C86:C87"/>
    <mergeCell ref="D86:D87"/>
    <mergeCell ref="E86:E87"/>
    <mergeCell ref="F86:F87"/>
    <mergeCell ref="G86:H86"/>
    <mergeCell ref="I86:I87"/>
    <mergeCell ref="J86:J87"/>
    <mergeCell ref="K86:K87"/>
    <mergeCell ref="A87:B87"/>
    <mergeCell ref="A89:A100"/>
    <mergeCell ref="A101:A109"/>
    <mergeCell ref="L85:L87"/>
  </mergeCells>
  <pageMargins left="0.7" right="0.7" top="0.75" bottom="0.75" header="0.3" footer="0.3"/>
  <pageSetup paperSize="9" orientation="portrait" r:id="rId1"/>
  <customProperties>
    <customPr name="_pios_id" r:id="rId2"/>
  </customPropertie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1" stopIfTrue="1" id="{0B31E4A3-EBBD-4E1A-A6D8-971609FAA1FA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32" id="{E0D40772-5680-4B26-85DE-348D3614DB31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C29</xm:sqref>
        </x14:conditionalFormatting>
        <x14:conditionalFormatting xmlns:xm="http://schemas.microsoft.com/office/excel/2006/main">
          <x14:cfRule type="expression" priority="29" stopIfTrue="1" id="{7FFF0D3C-8C66-4C31-B537-ED0E9A2C7DAD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30" id="{A528E7A7-091C-4AB2-9A82-023997D62B6D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D29:N29</xm:sqref>
        </x14:conditionalFormatting>
        <x14:conditionalFormatting xmlns:xm="http://schemas.microsoft.com/office/excel/2006/main">
          <x14:cfRule type="expression" priority="27" stopIfTrue="1" id="{EE055AD8-7645-4158-8699-D14B13A347E8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28" id="{65C64BD8-7ACA-4CEC-9B2E-E58109CD7DF9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C30:C39</xm:sqref>
        </x14:conditionalFormatting>
        <x14:conditionalFormatting xmlns:xm="http://schemas.microsoft.com/office/excel/2006/main">
          <x14:cfRule type="expression" priority="25" stopIfTrue="1" id="{8C9533DE-75B9-41DF-8CE4-BF3113B1A068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26" id="{DB2B0588-86C0-4B80-ADFA-5CC9A5D617D6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D30:N39</xm:sqref>
        </x14:conditionalFormatting>
        <x14:conditionalFormatting xmlns:xm="http://schemas.microsoft.com/office/excel/2006/main">
          <x14:cfRule type="expression" priority="23" stopIfTrue="1" id="{01C9D31C-F14F-4DD5-91B2-865D17D6E798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24" id="{E481FD95-FB99-41BB-9F23-D7C0894EA0AD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C41:C49</xm:sqref>
        </x14:conditionalFormatting>
        <x14:conditionalFormatting xmlns:xm="http://schemas.microsoft.com/office/excel/2006/main">
          <x14:cfRule type="expression" priority="21" stopIfTrue="1" id="{98A6F785-C162-418D-9644-2AA624CAC176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22" id="{F3D6CFEA-1E46-44F6-8126-9FCBCCDF1FB4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D41:N49</xm:sqref>
        </x14:conditionalFormatting>
        <x14:conditionalFormatting xmlns:xm="http://schemas.microsoft.com/office/excel/2006/main">
          <x14:cfRule type="expression" priority="19" stopIfTrue="1" id="{3713A9A9-431F-43D9-AD34-CBCCBCFA3418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20" id="{07F2B7D9-57BA-455C-ACC6-88DA519F036F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C60</xm:sqref>
        </x14:conditionalFormatting>
        <x14:conditionalFormatting xmlns:xm="http://schemas.microsoft.com/office/excel/2006/main">
          <x14:cfRule type="expression" priority="17" stopIfTrue="1" id="{C68857D0-7357-4EED-AAED-2F69B7F44EAA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18" id="{2E30523D-707F-49C5-8716-9FF8B6E290F5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D60:M60</xm:sqref>
        </x14:conditionalFormatting>
        <x14:conditionalFormatting xmlns:xm="http://schemas.microsoft.com/office/excel/2006/main">
          <x14:cfRule type="expression" priority="15" stopIfTrue="1" id="{ACA9F39E-69DD-4A44-B80F-0CAF1C9A7BC1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16" id="{A059E06E-751C-4A57-ACD9-05A01240503A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C61:C70</xm:sqref>
        </x14:conditionalFormatting>
        <x14:conditionalFormatting xmlns:xm="http://schemas.microsoft.com/office/excel/2006/main">
          <x14:cfRule type="expression" priority="13" stopIfTrue="1" id="{BC866C70-718E-4313-90F0-B5C7EB32D41E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14" id="{D47FC1D6-A232-43A1-801A-7F2E7E3D0272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D61:M70</xm:sqref>
        </x14:conditionalFormatting>
        <x14:conditionalFormatting xmlns:xm="http://schemas.microsoft.com/office/excel/2006/main">
          <x14:cfRule type="expression" priority="11" stopIfTrue="1" id="{A860328C-53A3-42A9-995F-978FAE89C5B5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12" id="{8CDC5740-B689-470D-B2B0-39ABACF97025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C72:C80</xm:sqref>
        </x14:conditionalFormatting>
        <x14:conditionalFormatting xmlns:xm="http://schemas.microsoft.com/office/excel/2006/main">
          <x14:cfRule type="expression" priority="9" stopIfTrue="1" id="{45992581-94BD-4D08-BBA8-09CFD3D5AA1C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10" id="{8FA5699C-7648-4B84-9B94-DB00B6136EAB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D72:M80</xm:sqref>
        </x14:conditionalFormatting>
        <x14:conditionalFormatting xmlns:xm="http://schemas.microsoft.com/office/excel/2006/main">
          <x14:cfRule type="expression" priority="7" stopIfTrue="1" id="{97200A6E-3BEB-47FA-BCE8-6C5A0C88D94E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8" id="{D7707895-A0DF-4BC2-944F-203D4FED0CCD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C89:C99</xm:sqref>
        </x14:conditionalFormatting>
        <x14:conditionalFormatting xmlns:xm="http://schemas.microsoft.com/office/excel/2006/main">
          <x14:cfRule type="expression" priority="5" stopIfTrue="1" id="{954EA524-46DA-4F00-ACA9-43A676B26C83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6" id="{FDEC0AB5-EC6F-4DDC-97A3-7F0B1E805148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D89:M99</xm:sqref>
        </x14:conditionalFormatting>
        <x14:conditionalFormatting xmlns:xm="http://schemas.microsoft.com/office/excel/2006/main">
          <x14:cfRule type="expression" priority="3" stopIfTrue="1" id="{BB117DC6-2332-4B3E-8850-A4E0004703D6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4" id="{1F41028A-614C-412E-A9E2-5D15B070D889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C101:C109</xm:sqref>
        </x14:conditionalFormatting>
        <x14:conditionalFormatting xmlns:xm="http://schemas.microsoft.com/office/excel/2006/main">
          <x14:cfRule type="expression" priority="1" stopIfTrue="1" id="{B02971F1-B47E-497B-947E-6AEA3A0F5370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14:cfRule type="expression" priority="2" id="{3930FC09-B7AB-466D-A69E-83453E8D0152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D101:M109</xm:sqref>
        </x14:conditionalFormatting>
        <x14:conditionalFormatting xmlns:xm="http://schemas.microsoft.com/office/excel/2006/main">
          <x14:cfRule type="expression" priority="33" id="{F39C9F7F-1F3D-43D0-B97C-E18B16C5990D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E28:N28 E40:N40 E50:N51 E59:M59 E71:M71 E81:M82 E88:M88 E100:M100 E110:M111</xm:sqref>
        </x14:conditionalFormatting>
        <x14:conditionalFormatting xmlns:xm="http://schemas.microsoft.com/office/excel/2006/main">
          <x14:cfRule type="expression" priority="34" stopIfTrue="1" id="{B1B9A4AC-686C-47F0-8338-EEFB383D4858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E28:N28 E40:N40 E50:N51 E59:M59 E71:M71 E81:M82 E88:M88 E100:M100 E110:M111</xm:sqref>
        </x14:conditionalFormatting>
        <x14:conditionalFormatting xmlns:xm="http://schemas.microsoft.com/office/excel/2006/main">
          <x14:cfRule type="expression" priority="35" id="{6CB84531-3BA4-4D74-8B5A-AAC8984007CC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D28 D40 D50:D51 D59 D71 D81:D82 D88 D100 D110:D111</xm:sqref>
        </x14:conditionalFormatting>
        <x14:conditionalFormatting xmlns:xm="http://schemas.microsoft.com/office/excel/2006/main">
          <x14:cfRule type="expression" priority="36" stopIfTrue="1" id="{62EF41E7-2CE8-476A-B0BE-19F26B58E0AC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D28 D40 D50:D51 D59 D71 D81:D82 D88 D100 D110:D111</xm:sqref>
        </x14:conditionalFormatting>
        <x14:conditionalFormatting xmlns:xm="http://schemas.microsoft.com/office/excel/2006/main">
          <x14:cfRule type="expression" priority="37" id="{AD7D24AA-8973-4A12-8EED-B6FB83190273}">
            <xm:f>AND(OR('\\NG2-BACKUP\Departments\Ksiegowosc_SF\Patrycja\SZD\2021\[SSF_tabele_2021.xlsx]DM_Variables'!#REF!="",'\\NG2-BACKUP\Departments\Ksiegowosc_SF\Patrycja\SZD\2021\[SSF_tabele_2021.xlsx]DM_Variables'!#REF!=""),'\\NG2-BACKUP\Departments\Ksiegowosc_SF\Patrycja\SZD\2021\[SSF_tabele_2021.xlsx]DM_Variables'!#REF!="")</xm:f>
            <x14:dxf>
              <fill>
                <patternFill patternType="solid">
                  <bgColor rgb="FFFFFF00"/>
                </patternFill>
              </fill>
            </x14:dxf>
          </x14:cfRule>
          <xm:sqref>C28 C40 C50:C51 C59 C71 C81:C82 C88 C100 C110:C111</xm:sqref>
        </x14:conditionalFormatting>
        <x14:conditionalFormatting xmlns:xm="http://schemas.microsoft.com/office/excel/2006/main">
          <x14:cfRule type="expression" priority="38" stopIfTrue="1" id="{0AA9D231-58FC-4BE0-B593-7D8D34706F6E}">
            <xm:f>AND('\\NG2-BACKUP\Departments\Ksiegowosc_SF\Patrycja\SZD\2021\[SSF_tabele_2021.xlsx]DM_Variables'!#REF!&lt;&gt;"",'\\NG2-BACKUP\Departments\Ksiegowosc_SF\Patrycja\SZD\2021\[SSF_tabele_2021.xlsx]DM_Variables'!#REF!&lt;&gt;"",'\\NG2-BACKUP\Departments\Ksiegowosc_SF\Patrycja\SZD\2021\[SSF_tabele_2021.xlsx]DM_Variables'!#REF!="")</xm:f>
            <x14:dxf>
              <fill>
                <patternFill patternType="solid">
                  <bgColor rgb="FF92D050"/>
                </patternFill>
              </fill>
            </x14:dxf>
          </x14:cfRule>
          <xm:sqref>C28 C40 C50:C51 C59 C71 C81:C82 C88 C100 C110:C111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61D340A7412654C9794217382CC663F" ma:contentTypeVersion="13" ma:contentTypeDescription="Utwórz nowy dokument." ma:contentTypeScope="" ma:versionID="7eae22fd56ca9bc85e929c1f0851b14e">
  <xsd:schema xmlns:xsd="http://www.w3.org/2001/XMLSchema" xmlns:xs="http://www.w3.org/2001/XMLSchema" xmlns:p="http://schemas.microsoft.com/office/2006/metadata/properties" xmlns:ns2="5f0d1ff7-f49c-434e-b970-5d4592be097b" xmlns:ns3="e95dc2a8-55ef-4bde-ab77-77cf0b131919" targetNamespace="http://schemas.microsoft.com/office/2006/metadata/properties" ma:root="true" ma:fieldsID="3ca6be1d1868c0e34347f9195265bb21" ns2:_="" ns3:_="">
    <xsd:import namespace="5f0d1ff7-f49c-434e-b970-5d4592be097b"/>
    <xsd:import namespace="e95dc2a8-55ef-4bde-ab77-77cf0b1319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0d1ff7-f49c-434e-b970-5d4592be09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5dc2a8-55ef-4bde-ab77-77cf0b13191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48DED67-F22F-4B4F-B591-BE07F296F0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0d1ff7-f49c-434e-b970-5d4592be097b"/>
    <ds:schemaRef ds:uri="e95dc2a8-55ef-4bde-ab77-77cf0b1319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921AD3-92E4-402F-831B-DED5FB5A7095}">
  <ds:schemaRefs>
    <ds:schemaRef ds:uri="http://schemas.openxmlformats.org/package/2006/metadata/core-properties"/>
    <ds:schemaRef ds:uri="e95dc2a8-55ef-4bde-ab77-77cf0b131919"/>
    <ds:schemaRef ds:uri="http://www.w3.org/XML/1998/namespace"/>
    <ds:schemaRef ds:uri="http://purl.org/dc/dcmitype/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5f0d1ff7-f49c-434e-b970-5d4592be097b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46B56DC-2698-42BC-B5B6-B31CEFEE9F7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Nazwane zakresy</vt:lpstr>
      </vt:variant>
      <vt:variant>
        <vt:i4>14</vt:i4>
      </vt:variant>
    </vt:vector>
  </HeadingPairs>
  <TitlesOfParts>
    <vt:vector size="21" baseType="lpstr">
      <vt:lpstr>Okładka</vt:lpstr>
      <vt:lpstr>RZiS</vt:lpstr>
      <vt:lpstr>BILANS</vt:lpstr>
      <vt:lpstr>CASH FLOW</vt:lpstr>
      <vt:lpstr>KAPITAŁ WŁASNY</vt:lpstr>
      <vt:lpstr>SEGMENTY</vt:lpstr>
      <vt:lpstr>SPRZEDAŻ KRAJE</vt:lpstr>
      <vt:lpstr>BIP_BS</vt:lpstr>
      <vt:lpstr>BIP_CF</vt:lpstr>
      <vt:lpstr>BIP_EC</vt:lpstr>
      <vt:lpstr>BIP_EC_OP</vt:lpstr>
      <vt:lpstr>BIP_EC_OP2</vt:lpstr>
      <vt:lpstr>BIP_PL</vt:lpstr>
      <vt:lpstr>BIP_SEGMENTY_1</vt:lpstr>
      <vt:lpstr>BIP_SEGMENTY_1_OP</vt:lpstr>
      <vt:lpstr>BIP_SEGMENTY_1_OP_2</vt:lpstr>
      <vt:lpstr>BIP_SEGMENTY_PRZYCHODY</vt:lpstr>
      <vt:lpstr>BIP_SEGMENTY_PRZYCHODY_OP</vt:lpstr>
      <vt:lpstr>BIP_SEGMENTY_PRZYCHODY_OP2</vt:lpstr>
      <vt:lpstr>'CASH FLOW'!Obszar_wydruku</vt:lpstr>
      <vt:lpstr>'KAPITAŁ WŁASNY'!Obszar_wydruku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Wawrzyniak</dc:creator>
  <cp:lastModifiedBy>Tomasz Pokora</cp:lastModifiedBy>
  <dcterms:created xsi:type="dcterms:W3CDTF">2021-11-24T09:44:26Z</dcterms:created>
  <dcterms:modified xsi:type="dcterms:W3CDTF">2022-04-20T18:51:02Z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stomUiType">
    <vt:lpwstr>2</vt:lpwstr>
  </property>
  <property fmtid="{D5CDD505-2E9C-101B-9397-08002B2CF9AE}" pid="3" name="ContentTypeId">
    <vt:lpwstr>0x010100861D340A7412654C9794217382CC663F</vt:lpwstr>
  </property>
</Properties>
</file>